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7"/>
  <workbookPr/>
  <mc:AlternateContent xmlns:mc="http://schemas.openxmlformats.org/markup-compatibility/2006">
    <mc:Choice Requires="x15">
      <x15ac:absPath xmlns:x15ac="http://schemas.microsoft.com/office/spreadsheetml/2010/11/ac" url="https://studugedu-my.sharepoint.com/personal/grzegorz_kotlowski_ug_edu_pl/Documents/Dokumenty/Zmiany planów studiów/2023-24/3 - dokumenty zatwierdzone przez radę wydziału/"/>
    </mc:Choice>
  </mc:AlternateContent>
  <xr:revisionPtr revIDLastSave="1" documentId="8_{144B4B7B-04D2-45F0-84F8-8EAC77713130}" xr6:coauthVersionLast="47" xr6:coauthVersionMax="47" xr10:uidLastSave="{F950EF12-D789-4DE5-A2F3-A1E3431BADA9}"/>
  <bookViews>
    <workbookView xWindow="-120" yWindow="-120" windowWidth="29040" windowHeight="15840" xr2:uid="{00000000-000D-0000-FFFF-FFFF00000000}"/>
  </bookViews>
  <sheets>
    <sheet name="Plan studiów" sheetId="1" r:id="rId1"/>
  </sheets>
  <definedNames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65" i="1" l="1"/>
  <c r="AK65" i="1"/>
  <c r="AJ66" i="1"/>
  <c r="AK66" i="1"/>
  <c r="AJ67" i="1"/>
  <c r="AK67" i="1"/>
  <c r="AJ68" i="1"/>
  <c r="AK68" i="1"/>
  <c r="AJ43" i="1"/>
  <c r="AK43" i="1"/>
  <c r="AJ44" i="1"/>
  <c r="AK44" i="1"/>
  <c r="AJ45" i="1"/>
  <c r="AK45" i="1"/>
  <c r="AJ46" i="1"/>
  <c r="AK46" i="1"/>
  <c r="AJ47" i="1"/>
  <c r="AK47" i="1"/>
  <c r="AJ48" i="1"/>
  <c r="AK48" i="1"/>
  <c r="AJ49" i="1"/>
  <c r="AK49" i="1"/>
  <c r="AJ50" i="1"/>
  <c r="AK50" i="1"/>
  <c r="AJ51" i="1"/>
  <c r="AK51" i="1"/>
  <c r="AJ52" i="1"/>
  <c r="AK52" i="1"/>
  <c r="AJ53" i="1"/>
  <c r="AK53" i="1"/>
  <c r="AJ54" i="1"/>
  <c r="AK54" i="1"/>
  <c r="AJ55" i="1"/>
  <c r="AK55" i="1"/>
  <c r="AJ56" i="1"/>
  <c r="AK56" i="1"/>
  <c r="AJ57" i="1"/>
  <c r="AK57" i="1"/>
  <c r="AJ58" i="1"/>
  <c r="AK58" i="1"/>
  <c r="AJ59" i="1"/>
  <c r="AK59" i="1"/>
  <c r="AJ60" i="1"/>
  <c r="AK60" i="1"/>
  <c r="AJ61" i="1"/>
  <c r="AK61" i="1"/>
  <c r="AJ30" i="1"/>
  <c r="AK30" i="1"/>
  <c r="AJ31" i="1"/>
  <c r="AK31" i="1"/>
  <c r="AJ32" i="1"/>
  <c r="AK32" i="1"/>
  <c r="AJ33" i="1"/>
  <c r="AK33" i="1"/>
  <c r="AJ34" i="1"/>
  <c r="AK34" i="1"/>
  <c r="AJ35" i="1"/>
  <c r="AK35" i="1"/>
  <c r="AJ36" i="1"/>
  <c r="AK36" i="1"/>
  <c r="AJ37" i="1"/>
  <c r="AK37" i="1"/>
  <c r="AJ38" i="1"/>
  <c r="AK38" i="1"/>
  <c r="AJ39" i="1"/>
  <c r="AK39" i="1"/>
  <c r="AJ13" i="1"/>
  <c r="AK13" i="1"/>
  <c r="AJ14" i="1"/>
  <c r="AK14" i="1"/>
  <c r="AJ15" i="1"/>
  <c r="AK15" i="1"/>
  <c r="AJ16" i="1"/>
  <c r="AK16" i="1"/>
  <c r="AJ17" i="1"/>
  <c r="AK17" i="1"/>
  <c r="AJ18" i="1"/>
  <c r="AK18" i="1"/>
  <c r="AJ19" i="1"/>
  <c r="AK19" i="1"/>
  <c r="AJ20" i="1"/>
  <c r="AK20" i="1"/>
  <c r="AJ21" i="1"/>
  <c r="AK21" i="1"/>
  <c r="AJ22" i="1"/>
  <c r="AK22" i="1"/>
  <c r="AJ23" i="1"/>
  <c r="AK23" i="1"/>
  <c r="AJ24" i="1"/>
  <c r="AK24" i="1"/>
  <c r="AJ25" i="1"/>
  <c r="AK25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F62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F26" i="1"/>
  <c r="AK29" i="1"/>
  <c r="AJ29" i="1"/>
  <c r="F69" i="1"/>
  <c r="AJ64" i="1"/>
  <c r="AK64" i="1"/>
  <c r="F40" i="1"/>
  <c r="AK42" i="1"/>
  <c r="AJ12" i="1"/>
  <c r="AK12" i="1"/>
  <c r="AJ42" i="1"/>
  <c r="AJ26" i="1" l="1"/>
  <c r="AJ40" i="1"/>
  <c r="AK40" i="1"/>
  <c r="AK62" i="1"/>
  <c r="AJ62" i="1"/>
  <c r="AK26" i="1"/>
  <c r="O70" i="1"/>
  <c r="K70" i="1"/>
  <c r="V70" i="1"/>
  <c r="X70" i="1"/>
  <c r="AF70" i="1"/>
  <c r="AB70" i="1"/>
  <c r="H70" i="1"/>
  <c r="U70" i="1"/>
  <c r="W70" i="1"/>
  <c r="M70" i="1"/>
  <c r="AH70" i="1"/>
  <c r="T70" i="1"/>
  <c r="J70" i="1"/>
  <c r="S70" i="1"/>
  <c r="G70" i="1"/>
  <c r="Y70" i="1"/>
  <c r="AD70" i="1"/>
  <c r="R70" i="1"/>
  <c r="AK69" i="1"/>
  <c r="P70" i="1"/>
  <c r="AC70" i="1"/>
  <c r="Q70" i="1"/>
  <c r="F70" i="1"/>
  <c r="L70" i="1"/>
  <c r="Z70" i="1"/>
  <c r="AG70" i="1"/>
  <c r="I70" i="1"/>
  <c r="AJ69" i="1"/>
  <c r="AI70" i="1"/>
  <c r="AA70" i="1"/>
  <c r="AE70" i="1"/>
  <c r="N70" i="1"/>
  <c r="U71" i="1" l="1"/>
  <c r="AE71" i="1"/>
  <c r="F71" i="1"/>
  <c r="P71" i="1"/>
  <c r="Z71" i="1"/>
  <c r="K71" i="1"/>
  <c r="AJ70" i="1"/>
  <c r="AK70" i="1"/>
</calcChain>
</file>

<file path=xl/sharedStrings.xml><?xml version="1.0" encoding="utf-8"?>
<sst xmlns="http://schemas.openxmlformats.org/spreadsheetml/2006/main" count="118" uniqueCount="91">
  <si>
    <t>PLAN STUDIÓW NIESTACJONARNYCH PIERWSZEGO STOPNIA OD ROKU AKADEMICKIEGO 2023/24</t>
  </si>
  <si>
    <t>WYDZIAŁ: FILOLOGICZNY</t>
  </si>
  <si>
    <t>KIERUNEK: FILOLOGIA ANGIELSKA</t>
  </si>
  <si>
    <t>PROFIL: OGÓLNOAKADEMICKI</t>
  </si>
  <si>
    <t>Rozkład godzin</t>
  </si>
  <si>
    <t>Lp.</t>
  </si>
  <si>
    <t>Przedmiot*</t>
  </si>
  <si>
    <t>Forma zaliczenia po semestrze</t>
  </si>
  <si>
    <t>I rok</t>
  </si>
  <si>
    <t>II rok</t>
  </si>
  <si>
    <t>III rok</t>
  </si>
  <si>
    <t>Razem godz.</t>
  </si>
  <si>
    <t>Razem ECTS</t>
  </si>
  <si>
    <t>1 semestr</t>
  </si>
  <si>
    <t>2 semestr</t>
  </si>
  <si>
    <t>3 semestr</t>
  </si>
  <si>
    <t>4 semestr</t>
  </si>
  <si>
    <t>5 semestr</t>
  </si>
  <si>
    <t>6 semestr</t>
  </si>
  <si>
    <t>E</t>
  </si>
  <si>
    <t>ZO</t>
  </si>
  <si>
    <t>Z</t>
  </si>
  <si>
    <t>W</t>
  </si>
  <si>
    <t>K</t>
  </si>
  <si>
    <t>ĆW</t>
  </si>
  <si>
    <t>S</t>
  </si>
  <si>
    <t>ECTS</t>
  </si>
  <si>
    <t>1. GRUPA TREŚCI OGÓLNYCH**</t>
  </si>
  <si>
    <t>Technologia informacyjna</t>
  </si>
  <si>
    <t>Wykład z zakresu zarządzania</t>
  </si>
  <si>
    <t xml:space="preserve">Seminarium licencjackie I </t>
  </si>
  <si>
    <t>Seminarium licencjackie II</t>
  </si>
  <si>
    <t xml:space="preserve">Praktyczna nauka języka angielskiego I </t>
  </si>
  <si>
    <t xml:space="preserve">Praktyczna nauka języka angielskiego II </t>
  </si>
  <si>
    <t>Praktyczna nauka języka angielskiego III</t>
  </si>
  <si>
    <t>Praktyczna nauka języka angielskiego IV</t>
  </si>
  <si>
    <t>Praktyczna nauka języka angielskiego V</t>
  </si>
  <si>
    <t>Język obcy I</t>
  </si>
  <si>
    <t>Język obcy II</t>
  </si>
  <si>
    <t>Język obcy III</t>
  </si>
  <si>
    <t>Język obcy IV</t>
  </si>
  <si>
    <t xml:space="preserve">Egzamin kończący lektorat z języka obcego </t>
  </si>
  <si>
    <t>razem</t>
  </si>
  <si>
    <t>2. GRUPA TREŚCI KIERUNKOWYCH</t>
  </si>
  <si>
    <t>2A. WIEDZA O JĘZYKU I KOMUNIKACJI</t>
  </si>
  <si>
    <t>Wstęp do językoznawstwa I</t>
  </si>
  <si>
    <t>Wstęp do językoznawstwa II</t>
  </si>
  <si>
    <t>Gramatyka opisowa: fonetyka, fonologia – ćwiczenia</t>
  </si>
  <si>
    <t>Gramatyka opisowa: fonetyka, fonologia – wykład</t>
  </si>
  <si>
    <t xml:space="preserve">Gramatyka opisowa:  morfologia  </t>
  </si>
  <si>
    <t>Gramatyka opisowa: składnia – ćwiczenia</t>
  </si>
  <si>
    <t>Gramatyka opisowa: składnia – wykład</t>
  </si>
  <si>
    <t>Gramatyka opisowa: semantyka i pragmatyka – ćwiczenia I</t>
  </si>
  <si>
    <t>Gramatyka opisowa: semantyka i pragmatyka – wykład I</t>
  </si>
  <si>
    <t>Gramatyka opisowa: semantyka i pragmatyka – ćwiczenia II</t>
  </si>
  <si>
    <t>Gramatyka opisowa: semantyka i pragmatyka – wykład II</t>
  </si>
  <si>
    <t xml:space="preserve">razem </t>
  </si>
  <si>
    <t>2B. WIEDZA O LITERATURZE I KULTURZE OBSZARU JĘZYKOWEGO</t>
  </si>
  <si>
    <t>Konteksty historyczne i kulturowe literatury Wielkiej Brytanii I</t>
  </si>
  <si>
    <t>Konteksty historyczne i kulturowe literatury Wielkiej Brytanii II</t>
  </si>
  <si>
    <t>Wstęp do literaturoznawstwa I</t>
  </si>
  <si>
    <t>Wstęp do literaturoznawstwa II</t>
  </si>
  <si>
    <t>Kanon filmu brytyjskiego I / Kanon filmu amerykańskiego I</t>
  </si>
  <si>
    <t>Kanon filmu brytyjskiego II / Kanon filmu amerykańskiego II</t>
  </si>
  <si>
    <t>Kanon literatury brytyjskiej do 1900 r. – ćwiczenia I</t>
  </si>
  <si>
    <t>Kanon literatury brytyjskiej do 1900 r. – wykład I</t>
  </si>
  <si>
    <t>Kanon literatury brytyjskiej do 1900 r. – ćwiczenia II</t>
  </si>
  <si>
    <t>Kanon literatury brytyjskiej do 1900 r. – wykład II</t>
  </si>
  <si>
    <t>Kanon literatury brytyjskiej do 1900 r. – ćwiczenia III</t>
  </si>
  <si>
    <t>Kanon literatury brytyjskiej do 1900 r. – wykład III</t>
  </si>
  <si>
    <t>Historia literatury amerykańskiej do 1900 r. – wykład I</t>
  </si>
  <si>
    <t>Historia literatury amerykańskiej do 1900 r. – ćwiczenia</t>
  </si>
  <si>
    <t>Historia literatury amerykańskiej do 1900 r. – wykład II</t>
  </si>
  <si>
    <t>Literatura anglojęzyczna po roku 1900 – ćwiczenia I</t>
  </si>
  <si>
    <t>Literatura anglojęzyczna po roku 1900 – wykład I</t>
  </si>
  <si>
    <t>Literatura anglojęzyczna po roku 1900 – ćwiczenia II</t>
  </si>
  <si>
    <t>Literatura anglojęzyczna po roku 1900 – wykład II</t>
  </si>
  <si>
    <t>Kultura społeczności internetowej / Komunikacja audiowizualna</t>
  </si>
  <si>
    <t>3. FAKULTETY**</t>
  </si>
  <si>
    <t xml:space="preserve">Przedmioty fakultatywne z zakresu nauk społecznych </t>
  </si>
  <si>
    <t>Przedmioty fakultatywne I**</t>
  </si>
  <si>
    <t>Przedmioty fakultatywne II**</t>
  </si>
  <si>
    <t>Przedmioty fakultatywne III**</t>
  </si>
  <si>
    <t>Przedmioty fakultatywne IV**</t>
  </si>
  <si>
    <t>RAZEM</t>
  </si>
  <si>
    <t>Godziny razem w semestrach</t>
  </si>
  <si>
    <t xml:space="preserve">Średnia ocen przedstawiająca osiągnięcia studenta w okresie studiów jest średnią arytmetyczną wszystkich ocen pozytywnych i negatywnych uzyskanych we wszystkich terminach. </t>
  </si>
  <si>
    <t>W trakcie 1 semestru studenci zobowiązani są do zaliczenia szkolenia z zakresu BiHK.</t>
  </si>
  <si>
    <t>W trakcie I roku studenci zobowiązani są do zaliczenia szkolenia z ochrony własności intelektualnej, a także szkolenia bibliotecznego.</t>
  </si>
  <si>
    <r>
      <t xml:space="preserve">* </t>
    </r>
    <r>
      <rPr>
        <b/>
        <i/>
        <sz val="12"/>
        <rFont val="Times New Roman"/>
        <family val="1"/>
        <charset val="238"/>
      </rPr>
      <t>Kursywą</t>
    </r>
    <r>
      <rPr>
        <b/>
        <sz val="12"/>
        <rFont val="Times New Roman"/>
        <family val="1"/>
        <charset val="238"/>
      </rPr>
      <t xml:space="preserve"> zaznaczono przedmioty do wyboru.</t>
    </r>
  </si>
  <si>
    <t>** Studenci wybierają zajęcia z historii, kultury, literatury lub językoznawstwa angielskiego obszaru językowego.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</si>
</sst>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2"/>
      <name val="Calibri"/>
      <family val="2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Calibri"/>
      <family val="2"/>
      <charset val="238"/>
    </font>
    <font>
      <b/>
      <i/>
      <sz val="12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0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52"/>
        <b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22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13"/>
      </patternFill>
    </fill>
    <fill>
      <patternFill patternType="solid">
        <fgColor rgb="FFFF9900"/>
        <bgColor indexed="51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5" borderId="2" xfId="0" applyFont="1" applyFill="1" applyBorder="1" applyAlignment="1">
      <alignment horizontal="center" vertical="center" wrapText="1"/>
    </xf>
    <xf numFmtId="0" fontId="5" fillId="2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5" fillId="18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17" borderId="2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5" fillId="21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20" borderId="2" xfId="0" applyFont="1" applyFill="1" applyBorder="1" applyAlignment="1">
      <alignment horizontal="center" vertical="center" wrapText="1"/>
    </xf>
    <xf numFmtId="0" fontId="5" fillId="19" borderId="2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0" fontId="3" fillId="16" borderId="18" xfId="0" applyFont="1" applyFill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16" borderId="20" xfId="0" applyFont="1" applyFill="1" applyBorder="1" applyAlignment="1">
      <alignment horizontal="center" vertical="center"/>
    </xf>
    <xf numFmtId="0" fontId="3" fillId="16" borderId="21" xfId="0" applyFont="1" applyFill="1" applyBorder="1" applyAlignment="1">
      <alignment horizontal="center" vertical="center"/>
    </xf>
    <xf numFmtId="0" fontId="3" fillId="16" borderId="18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/>
    </xf>
    <xf numFmtId="0" fontId="3" fillId="13" borderId="13" xfId="0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23" borderId="2" xfId="0" applyFont="1" applyFill="1" applyBorder="1" applyAlignment="1">
      <alignment vertical="center" wrapText="1"/>
    </xf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colors>
    <mruColors>
      <color rgb="FFFF9900"/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0"/>
  <sheetViews>
    <sheetView tabSelected="1" zoomScaleNormal="100" zoomScaleSheetLayoutView="100" workbookViewId="0">
      <selection activeCell="B16" sqref="B16"/>
    </sheetView>
  </sheetViews>
  <sheetFormatPr defaultColWidth="9.140625" defaultRowHeight="15.75"/>
  <cols>
    <col min="1" max="1" width="4.7109375" style="2" customWidth="1"/>
    <col min="2" max="2" width="64.7109375" style="62" customWidth="1"/>
    <col min="3" max="3" width="7.28515625" style="60" customWidth="1"/>
    <col min="4" max="35" width="7.28515625" style="61" customWidth="1"/>
    <col min="36" max="37" width="8.28515625" style="61" customWidth="1"/>
    <col min="38" max="39" width="7.7109375" style="61" customWidth="1"/>
    <col min="40" max="16384" width="9.140625" style="2"/>
  </cols>
  <sheetData>
    <row r="1" spans="1:39" ht="20.10000000000000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1"/>
      <c r="AM1" s="1"/>
    </row>
    <row r="2" spans="1:39" ht="20.100000000000001" customHeigh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"/>
      <c r="AL2" s="1"/>
      <c r="AM2" s="1"/>
    </row>
    <row r="3" spans="1:39" ht="20.100000000000001" customHeight="1">
      <c r="A3" s="4"/>
      <c r="B3" s="3" t="s">
        <v>1</v>
      </c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20.100000000000001" customHeight="1">
      <c r="A4" s="4"/>
      <c r="B4" s="3" t="s">
        <v>2</v>
      </c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ht="20.100000000000001" customHeight="1">
      <c r="A5" s="4"/>
      <c r="B5" s="3" t="s">
        <v>3</v>
      </c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 ht="20.100000000000001" customHeight="1" thickBot="1">
      <c r="A6" s="4"/>
      <c r="B6" s="7"/>
      <c r="C6" s="8"/>
      <c r="D6" s="6"/>
      <c r="E6" s="6"/>
      <c r="F6" s="6"/>
      <c r="G6" s="9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20.100000000000001" customHeight="1">
      <c r="A7" s="89"/>
      <c r="B7" s="90"/>
      <c r="C7" s="90"/>
      <c r="D7" s="90"/>
      <c r="E7" s="90"/>
      <c r="F7" s="91" t="s">
        <v>4</v>
      </c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2"/>
      <c r="AL7" s="8"/>
      <c r="AM7" s="8"/>
    </row>
    <row r="8" spans="1:39" ht="20.100000000000001" customHeight="1" thickBot="1">
      <c r="A8" s="86" t="s">
        <v>5</v>
      </c>
      <c r="B8" s="76" t="s">
        <v>6</v>
      </c>
      <c r="C8" s="94" t="s">
        <v>7</v>
      </c>
      <c r="D8" s="94"/>
      <c r="E8" s="94"/>
      <c r="F8" s="81" t="s">
        <v>8</v>
      </c>
      <c r="G8" s="81"/>
      <c r="H8" s="81"/>
      <c r="I8" s="81"/>
      <c r="J8" s="81"/>
      <c r="K8" s="81"/>
      <c r="L8" s="81"/>
      <c r="M8" s="81"/>
      <c r="N8" s="81"/>
      <c r="O8" s="81"/>
      <c r="P8" s="88" t="s">
        <v>9</v>
      </c>
      <c r="Q8" s="88"/>
      <c r="R8" s="88"/>
      <c r="S8" s="88"/>
      <c r="T8" s="88"/>
      <c r="U8" s="88"/>
      <c r="V8" s="88"/>
      <c r="W8" s="88"/>
      <c r="X8" s="88"/>
      <c r="Y8" s="88"/>
      <c r="Z8" s="78" t="s">
        <v>10</v>
      </c>
      <c r="AA8" s="78"/>
      <c r="AB8" s="78"/>
      <c r="AC8" s="78"/>
      <c r="AD8" s="78"/>
      <c r="AE8" s="78"/>
      <c r="AF8" s="78"/>
      <c r="AG8" s="78"/>
      <c r="AH8" s="78"/>
      <c r="AI8" s="78"/>
      <c r="AJ8" s="76" t="s">
        <v>11</v>
      </c>
      <c r="AK8" s="77" t="s">
        <v>12</v>
      </c>
      <c r="AL8" s="8"/>
      <c r="AM8" s="8"/>
    </row>
    <row r="9" spans="1:39" s="12" customFormat="1" ht="20.100000000000001" customHeight="1" thickBot="1">
      <c r="A9" s="86"/>
      <c r="B9" s="76"/>
      <c r="C9" s="94"/>
      <c r="D9" s="94"/>
      <c r="E9" s="94"/>
      <c r="F9" s="81" t="s">
        <v>13</v>
      </c>
      <c r="G9" s="81"/>
      <c r="H9" s="81"/>
      <c r="I9" s="81"/>
      <c r="J9" s="81"/>
      <c r="K9" s="80" t="s">
        <v>14</v>
      </c>
      <c r="L9" s="80"/>
      <c r="M9" s="80"/>
      <c r="N9" s="80"/>
      <c r="O9" s="80"/>
      <c r="P9" s="88" t="s">
        <v>15</v>
      </c>
      <c r="Q9" s="88"/>
      <c r="R9" s="88"/>
      <c r="S9" s="88"/>
      <c r="T9" s="88"/>
      <c r="U9" s="87" t="s">
        <v>16</v>
      </c>
      <c r="V9" s="87"/>
      <c r="W9" s="87"/>
      <c r="X9" s="87"/>
      <c r="Y9" s="87"/>
      <c r="Z9" s="93" t="s">
        <v>17</v>
      </c>
      <c r="AA9" s="93"/>
      <c r="AB9" s="93"/>
      <c r="AC9" s="93"/>
      <c r="AD9" s="93"/>
      <c r="AE9" s="79" t="s">
        <v>18</v>
      </c>
      <c r="AF9" s="79"/>
      <c r="AG9" s="79"/>
      <c r="AH9" s="79"/>
      <c r="AI9" s="79"/>
      <c r="AJ9" s="76"/>
      <c r="AK9" s="77"/>
      <c r="AL9" s="8"/>
      <c r="AM9" s="8"/>
    </row>
    <row r="10" spans="1:39" s="12" customFormat="1" ht="20.100000000000001" customHeight="1" thickBot="1">
      <c r="A10" s="86"/>
      <c r="B10" s="76"/>
      <c r="C10" s="10" t="s">
        <v>19</v>
      </c>
      <c r="D10" s="10" t="s">
        <v>20</v>
      </c>
      <c r="E10" s="10" t="s">
        <v>21</v>
      </c>
      <c r="F10" s="13" t="s">
        <v>22</v>
      </c>
      <c r="G10" s="13" t="s">
        <v>23</v>
      </c>
      <c r="H10" s="13" t="s">
        <v>24</v>
      </c>
      <c r="I10" s="13" t="s">
        <v>25</v>
      </c>
      <c r="J10" s="13" t="s">
        <v>26</v>
      </c>
      <c r="K10" s="14" t="s">
        <v>22</v>
      </c>
      <c r="L10" s="14" t="s">
        <v>23</v>
      </c>
      <c r="M10" s="14" t="s">
        <v>24</v>
      </c>
      <c r="N10" s="14" t="s">
        <v>25</v>
      </c>
      <c r="O10" s="14" t="s">
        <v>26</v>
      </c>
      <c r="P10" s="15" t="s">
        <v>22</v>
      </c>
      <c r="Q10" s="15" t="s">
        <v>23</v>
      </c>
      <c r="R10" s="15" t="s">
        <v>24</v>
      </c>
      <c r="S10" s="15" t="s">
        <v>25</v>
      </c>
      <c r="T10" s="15" t="s">
        <v>26</v>
      </c>
      <c r="U10" s="16" t="s">
        <v>22</v>
      </c>
      <c r="V10" s="16" t="s">
        <v>23</v>
      </c>
      <c r="W10" s="16" t="s">
        <v>24</v>
      </c>
      <c r="X10" s="16" t="s">
        <v>25</v>
      </c>
      <c r="Y10" s="16" t="s">
        <v>26</v>
      </c>
      <c r="Z10" s="17" t="s">
        <v>22</v>
      </c>
      <c r="AA10" s="17" t="s">
        <v>23</v>
      </c>
      <c r="AB10" s="17" t="s">
        <v>24</v>
      </c>
      <c r="AC10" s="17" t="s">
        <v>25</v>
      </c>
      <c r="AD10" s="17" t="s">
        <v>26</v>
      </c>
      <c r="AE10" s="18" t="s">
        <v>22</v>
      </c>
      <c r="AF10" s="18" t="s">
        <v>23</v>
      </c>
      <c r="AG10" s="18" t="s">
        <v>24</v>
      </c>
      <c r="AH10" s="18" t="s">
        <v>25</v>
      </c>
      <c r="AI10" s="18" t="s">
        <v>26</v>
      </c>
      <c r="AJ10" s="76"/>
      <c r="AK10" s="77"/>
      <c r="AL10" s="8"/>
      <c r="AM10" s="8"/>
    </row>
    <row r="11" spans="1:39" ht="20.100000000000001" customHeight="1">
      <c r="A11" s="82" t="s">
        <v>27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4"/>
      <c r="AL11" s="8"/>
      <c r="AM11" s="8"/>
    </row>
    <row r="12" spans="1:39" ht="20.100000000000001" customHeight="1">
      <c r="A12" s="19">
        <v>1</v>
      </c>
      <c r="B12" s="20" t="s">
        <v>28</v>
      </c>
      <c r="C12" s="21"/>
      <c r="D12" s="21">
        <v>5</v>
      </c>
      <c r="E12" s="21"/>
      <c r="F12" s="22"/>
      <c r="G12" s="22"/>
      <c r="H12" s="22"/>
      <c r="I12" s="22"/>
      <c r="J12" s="22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5"/>
      <c r="V12" s="25"/>
      <c r="W12" s="25"/>
      <c r="X12" s="25"/>
      <c r="Y12" s="25"/>
      <c r="Z12" s="26"/>
      <c r="AA12" s="26"/>
      <c r="AB12" s="26">
        <v>14</v>
      </c>
      <c r="AC12" s="26"/>
      <c r="AD12" s="26">
        <v>2</v>
      </c>
      <c r="AE12" s="27"/>
      <c r="AF12" s="27"/>
      <c r="AG12" s="27"/>
      <c r="AH12" s="27"/>
      <c r="AI12" s="27"/>
      <c r="AJ12" s="21">
        <f>F12+G12+H12+I12+K12+L12+N12+M12+P12+Q12+R12+S12+U12+V12+W12+X12+Z12+AA12+AB12+AC12+AE12+AF12+AG12+AH12</f>
        <v>14</v>
      </c>
      <c r="AK12" s="28">
        <f>J12+O12+T12+Y12+AD12+AI12</f>
        <v>2</v>
      </c>
      <c r="AL12" s="8"/>
      <c r="AM12" s="8"/>
    </row>
    <row r="13" spans="1:39" ht="20.100000000000001" customHeight="1">
      <c r="A13" s="19">
        <v>2</v>
      </c>
      <c r="B13" s="20" t="s">
        <v>29</v>
      </c>
      <c r="C13" s="21">
        <v>6</v>
      </c>
      <c r="D13" s="21"/>
      <c r="E13" s="21"/>
      <c r="F13" s="22"/>
      <c r="G13" s="22"/>
      <c r="H13" s="22"/>
      <c r="I13" s="22"/>
      <c r="J13" s="22"/>
      <c r="K13" s="23"/>
      <c r="L13" s="23"/>
      <c r="M13" s="23"/>
      <c r="N13" s="23"/>
      <c r="O13" s="23"/>
      <c r="P13" s="24"/>
      <c r="Q13" s="24"/>
      <c r="R13" s="24"/>
      <c r="S13" s="24"/>
      <c r="T13" s="24"/>
      <c r="U13" s="25"/>
      <c r="V13" s="25"/>
      <c r="W13" s="25"/>
      <c r="X13" s="25"/>
      <c r="Y13" s="25"/>
      <c r="Z13" s="26"/>
      <c r="AA13" s="26"/>
      <c r="AB13" s="29"/>
      <c r="AC13" s="26"/>
      <c r="AD13" s="30"/>
      <c r="AE13" s="27">
        <v>14</v>
      </c>
      <c r="AF13" s="27"/>
      <c r="AG13" s="27"/>
      <c r="AH13" s="27"/>
      <c r="AI13" s="27">
        <v>3</v>
      </c>
      <c r="AJ13" s="21">
        <f t="shared" ref="AJ13:AJ25" si="0">F13+G13+H13+I13+K13+L13+N13+M13+P13+Q13+R13+S13+U13+V13+W13+X13+Z13+AA13+AB13+AC13+AE13+AF13+AG13+AH13</f>
        <v>14</v>
      </c>
      <c r="AK13" s="28">
        <f t="shared" ref="AK13:AK25" si="1">J13+O13+T13+Y13+AD13+AI13</f>
        <v>3</v>
      </c>
      <c r="AL13" s="8"/>
      <c r="AM13" s="8"/>
    </row>
    <row r="14" spans="1:39" ht="20.100000000000001" customHeight="1">
      <c r="A14" s="19">
        <v>3</v>
      </c>
      <c r="B14" s="31" t="s">
        <v>30</v>
      </c>
      <c r="C14" s="21"/>
      <c r="D14" s="21">
        <v>5</v>
      </c>
      <c r="E14" s="21"/>
      <c r="F14" s="22"/>
      <c r="G14" s="22"/>
      <c r="H14" s="22"/>
      <c r="I14" s="22"/>
      <c r="J14" s="22"/>
      <c r="K14" s="23"/>
      <c r="L14" s="23"/>
      <c r="M14" s="23"/>
      <c r="N14" s="23"/>
      <c r="O14" s="23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6"/>
      <c r="AA14" s="26"/>
      <c r="AB14" s="26"/>
      <c r="AC14" s="26">
        <v>28</v>
      </c>
      <c r="AD14" s="30">
        <v>10</v>
      </c>
      <c r="AE14" s="27"/>
      <c r="AF14" s="27"/>
      <c r="AG14" s="27"/>
      <c r="AH14" s="27"/>
      <c r="AI14" s="27"/>
      <c r="AJ14" s="21">
        <f t="shared" si="0"/>
        <v>28</v>
      </c>
      <c r="AK14" s="28">
        <f t="shared" si="1"/>
        <v>10</v>
      </c>
      <c r="AL14" s="8"/>
      <c r="AM14" s="8"/>
    </row>
    <row r="15" spans="1:39" ht="20.100000000000001" customHeight="1">
      <c r="A15" s="19">
        <v>4</v>
      </c>
      <c r="B15" s="31" t="s">
        <v>31</v>
      </c>
      <c r="C15" s="21"/>
      <c r="D15" s="21">
        <v>6</v>
      </c>
      <c r="E15" s="21"/>
      <c r="F15" s="22"/>
      <c r="G15" s="22"/>
      <c r="H15" s="22"/>
      <c r="I15" s="22"/>
      <c r="J15" s="22"/>
      <c r="K15" s="23"/>
      <c r="L15" s="23"/>
      <c r="M15" s="23"/>
      <c r="N15" s="23"/>
      <c r="O15" s="23"/>
      <c r="P15" s="24"/>
      <c r="Q15" s="24"/>
      <c r="R15" s="24"/>
      <c r="S15" s="24"/>
      <c r="T15" s="24"/>
      <c r="U15" s="25"/>
      <c r="V15" s="25"/>
      <c r="W15" s="25"/>
      <c r="X15" s="25"/>
      <c r="Y15" s="25"/>
      <c r="Z15" s="26"/>
      <c r="AA15" s="26"/>
      <c r="AB15" s="26"/>
      <c r="AC15" s="26"/>
      <c r="AD15" s="26"/>
      <c r="AE15" s="27"/>
      <c r="AF15" s="27"/>
      <c r="AG15" s="27"/>
      <c r="AH15" s="27">
        <v>28</v>
      </c>
      <c r="AI15" s="27">
        <v>17</v>
      </c>
      <c r="AJ15" s="21">
        <f t="shared" si="0"/>
        <v>28</v>
      </c>
      <c r="AK15" s="28">
        <f t="shared" si="1"/>
        <v>17</v>
      </c>
      <c r="AL15" s="8"/>
      <c r="AM15" s="8"/>
    </row>
    <row r="16" spans="1:39" ht="20.100000000000001" customHeight="1">
      <c r="A16" s="19">
        <v>5</v>
      </c>
      <c r="B16" s="20" t="s">
        <v>32</v>
      </c>
      <c r="C16" s="21"/>
      <c r="D16" s="21">
        <v>1</v>
      </c>
      <c r="E16" s="21"/>
      <c r="F16" s="22"/>
      <c r="G16" s="22"/>
      <c r="H16" s="22">
        <v>112</v>
      </c>
      <c r="I16" s="22"/>
      <c r="J16" s="22">
        <v>11</v>
      </c>
      <c r="K16" s="23"/>
      <c r="L16" s="23"/>
      <c r="M16" s="23"/>
      <c r="N16" s="23"/>
      <c r="O16" s="23"/>
      <c r="P16" s="24"/>
      <c r="Q16" s="24"/>
      <c r="R16" s="24"/>
      <c r="S16" s="24"/>
      <c r="T16" s="24"/>
      <c r="U16" s="25"/>
      <c r="V16" s="25"/>
      <c r="W16" s="25"/>
      <c r="X16" s="25"/>
      <c r="Y16" s="32"/>
      <c r="Z16" s="30"/>
      <c r="AA16" s="26"/>
      <c r="AB16" s="26"/>
      <c r="AC16" s="26"/>
      <c r="AD16" s="26"/>
      <c r="AE16" s="27"/>
      <c r="AF16" s="27"/>
      <c r="AG16" s="27"/>
      <c r="AH16" s="27"/>
      <c r="AI16" s="27"/>
      <c r="AJ16" s="21">
        <f t="shared" si="0"/>
        <v>112</v>
      </c>
      <c r="AK16" s="28">
        <f t="shared" si="1"/>
        <v>11</v>
      </c>
      <c r="AL16" s="8"/>
      <c r="AM16" s="8"/>
    </row>
    <row r="17" spans="1:39" ht="20.100000000000001" customHeight="1">
      <c r="A17" s="19">
        <v>6</v>
      </c>
      <c r="B17" s="20" t="s">
        <v>33</v>
      </c>
      <c r="C17" s="21">
        <v>2</v>
      </c>
      <c r="D17" s="21"/>
      <c r="E17" s="21"/>
      <c r="F17" s="22"/>
      <c r="G17" s="22"/>
      <c r="H17" s="22"/>
      <c r="I17" s="22"/>
      <c r="J17" s="22"/>
      <c r="K17" s="23"/>
      <c r="L17" s="23"/>
      <c r="M17" s="23">
        <v>112</v>
      </c>
      <c r="N17" s="23"/>
      <c r="O17" s="23">
        <v>13</v>
      </c>
      <c r="P17" s="24"/>
      <c r="Q17" s="24"/>
      <c r="R17" s="24"/>
      <c r="S17" s="24"/>
      <c r="T17" s="24"/>
      <c r="U17" s="25"/>
      <c r="V17" s="25"/>
      <c r="W17" s="25"/>
      <c r="X17" s="25"/>
      <c r="Y17" s="25"/>
      <c r="Z17" s="26"/>
      <c r="AA17" s="26"/>
      <c r="AB17" s="26"/>
      <c r="AC17" s="26"/>
      <c r="AD17" s="26"/>
      <c r="AE17" s="27"/>
      <c r="AF17" s="27"/>
      <c r="AG17" s="27"/>
      <c r="AH17" s="27"/>
      <c r="AI17" s="27"/>
      <c r="AJ17" s="21">
        <f t="shared" si="0"/>
        <v>112</v>
      </c>
      <c r="AK17" s="28">
        <f t="shared" si="1"/>
        <v>13</v>
      </c>
      <c r="AL17" s="8"/>
      <c r="AM17" s="8"/>
    </row>
    <row r="18" spans="1:39" ht="20.100000000000001" customHeight="1">
      <c r="A18" s="19">
        <v>7</v>
      </c>
      <c r="B18" s="20" t="s">
        <v>34</v>
      </c>
      <c r="C18" s="21"/>
      <c r="D18" s="21">
        <v>3</v>
      </c>
      <c r="E18" s="21"/>
      <c r="F18" s="22"/>
      <c r="G18" s="22"/>
      <c r="H18" s="22"/>
      <c r="I18" s="22"/>
      <c r="J18" s="22"/>
      <c r="K18" s="23"/>
      <c r="L18" s="23"/>
      <c r="M18" s="23"/>
      <c r="N18" s="23"/>
      <c r="O18" s="23"/>
      <c r="P18" s="24"/>
      <c r="Q18" s="24"/>
      <c r="R18" s="24">
        <v>112</v>
      </c>
      <c r="S18" s="24"/>
      <c r="T18" s="24">
        <v>11</v>
      </c>
      <c r="U18" s="25"/>
      <c r="V18" s="25"/>
      <c r="W18" s="25"/>
      <c r="X18" s="25"/>
      <c r="Y18" s="25"/>
      <c r="Z18" s="26"/>
      <c r="AA18" s="26"/>
      <c r="AB18" s="26"/>
      <c r="AC18" s="26"/>
      <c r="AD18" s="26"/>
      <c r="AE18" s="27"/>
      <c r="AF18" s="27"/>
      <c r="AG18" s="27"/>
      <c r="AH18" s="27"/>
      <c r="AI18" s="27"/>
      <c r="AJ18" s="21">
        <f t="shared" si="0"/>
        <v>112</v>
      </c>
      <c r="AK18" s="28">
        <f t="shared" si="1"/>
        <v>11</v>
      </c>
      <c r="AL18" s="8"/>
      <c r="AM18" s="8"/>
    </row>
    <row r="19" spans="1:39" ht="20.100000000000001" customHeight="1">
      <c r="A19" s="19">
        <v>8</v>
      </c>
      <c r="B19" s="20" t="s">
        <v>35</v>
      </c>
      <c r="C19" s="21">
        <v>4</v>
      </c>
      <c r="D19" s="21"/>
      <c r="E19" s="21"/>
      <c r="F19" s="22"/>
      <c r="G19" s="22"/>
      <c r="H19" s="22"/>
      <c r="I19" s="22"/>
      <c r="J19" s="22"/>
      <c r="K19" s="23"/>
      <c r="L19" s="23"/>
      <c r="M19" s="23"/>
      <c r="N19" s="23"/>
      <c r="O19" s="23"/>
      <c r="P19" s="24"/>
      <c r="Q19" s="24"/>
      <c r="R19" s="24"/>
      <c r="S19" s="24"/>
      <c r="T19" s="24"/>
      <c r="U19" s="25"/>
      <c r="V19" s="25"/>
      <c r="W19" s="25">
        <v>112</v>
      </c>
      <c r="X19" s="25"/>
      <c r="Y19" s="25">
        <v>13</v>
      </c>
      <c r="Z19" s="26"/>
      <c r="AA19" s="26"/>
      <c r="AB19" s="26"/>
      <c r="AC19" s="26"/>
      <c r="AD19" s="26"/>
      <c r="AE19" s="27"/>
      <c r="AF19" s="27"/>
      <c r="AG19" s="27"/>
      <c r="AH19" s="27"/>
      <c r="AI19" s="27"/>
      <c r="AJ19" s="21">
        <f t="shared" si="0"/>
        <v>112</v>
      </c>
      <c r="AK19" s="28">
        <f t="shared" si="1"/>
        <v>13</v>
      </c>
      <c r="AL19" s="8"/>
      <c r="AM19" s="8"/>
    </row>
    <row r="20" spans="1:39" ht="20.100000000000001" customHeight="1">
      <c r="A20" s="19">
        <v>9</v>
      </c>
      <c r="B20" s="20" t="s">
        <v>36</v>
      </c>
      <c r="C20" s="21"/>
      <c r="D20" s="21">
        <v>5</v>
      </c>
      <c r="E20" s="21"/>
      <c r="F20" s="22"/>
      <c r="G20" s="22"/>
      <c r="H20" s="22"/>
      <c r="I20" s="22"/>
      <c r="J20" s="22"/>
      <c r="K20" s="23"/>
      <c r="L20" s="23"/>
      <c r="M20" s="23"/>
      <c r="N20" s="23"/>
      <c r="O20" s="23"/>
      <c r="P20" s="24"/>
      <c r="Q20" s="24"/>
      <c r="R20" s="24"/>
      <c r="S20" s="24"/>
      <c r="T20" s="24"/>
      <c r="U20" s="25"/>
      <c r="V20" s="25"/>
      <c r="W20" s="25"/>
      <c r="X20" s="25"/>
      <c r="Y20" s="25"/>
      <c r="Z20" s="26"/>
      <c r="AA20" s="26"/>
      <c r="AB20" s="26">
        <v>28</v>
      </c>
      <c r="AC20" s="26"/>
      <c r="AD20" s="26">
        <v>4</v>
      </c>
      <c r="AE20" s="27"/>
      <c r="AF20" s="27"/>
      <c r="AG20" s="27"/>
      <c r="AH20" s="27"/>
      <c r="AI20" s="27"/>
      <c r="AJ20" s="21">
        <f t="shared" si="0"/>
        <v>28</v>
      </c>
      <c r="AK20" s="28">
        <f t="shared" si="1"/>
        <v>4</v>
      </c>
      <c r="AL20" s="8"/>
      <c r="AM20" s="8"/>
    </row>
    <row r="21" spans="1:39" ht="20.100000000000001" customHeight="1">
      <c r="A21" s="19">
        <v>10</v>
      </c>
      <c r="B21" s="95" t="s">
        <v>37</v>
      </c>
      <c r="C21" s="21"/>
      <c r="D21" s="21">
        <v>3</v>
      </c>
      <c r="E21" s="21"/>
      <c r="F21" s="22"/>
      <c r="G21" s="22"/>
      <c r="H21" s="22"/>
      <c r="I21" s="22"/>
      <c r="J21" s="22"/>
      <c r="K21" s="23"/>
      <c r="L21" s="23"/>
      <c r="M21" s="23"/>
      <c r="N21" s="23"/>
      <c r="O21" s="23"/>
      <c r="P21" s="24"/>
      <c r="Q21" s="24"/>
      <c r="R21" s="24">
        <v>28</v>
      </c>
      <c r="S21" s="24"/>
      <c r="T21" s="24">
        <v>2</v>
      </c>
      <c r="U21" s="25"/>
      <c r="V21" s="25"/>
      <c r="W21" s="25"/>
      <c r="X21" s="25"/>
      <c r="Y21" s="25"/>
      <c r="Z21" s="26"/>
      <c r="AA21" s="26"/>
      <c r="AB21" s="26"/>
      <c r="AC21" s="26"/>
      <c r="AD21" s="26"/>
      <c r="AE21" s="27"/>
      <c r="AF21" s="27"/>
      <c r="AG21" s="27"/>
      <c r="AH21" s="27"/>
      <c r="AI21" s="27"/>
      <c r="AJ21" s="21">
        <f t="shared" si="0"/>
        <v>28</v>
      </c>
      <c r="AK21" s="28">
        <f t="shared" si="1"/>
        <v>2</v>
      </c>
      <c r="AL21" s="8"/>
      <c r="AM21" s="8"/>
    </row>
    <row r="22" spans="1:39" ht="20.100000000000001" customHeight="1">
      <c r="A22" s="19">
        <v>11</v>
      </c>
      <c r="B22" s="95" t="s">
        <v>38</v>
      </c>
      <c r="C22" s="21"/>
      <c r="D22" s="21">
        <v>4</v>
      </c>
      <c r="E22" s="21"/>
      <c r="F22" s="22"/>
      <c r="G22" s="22"/>
      <c r="H22" s="22"/>
      <c r="I22" s="22"/>
      <c r="J22" s="22"/>
      <c r="K22" s="23"/>
      <c r="L22" s="23"/>
      <c r="M22" s="23"/>
      <c r="N22" s="23"/>
      <c r="O22" s="23"/>
      <c r="P22" s="24"/>
      <c r="Q22" s="24"/>
      <c r="R22" s="24"/>
      <c r="S22" s="24"/>
      <c r="T22" s="24"/>
      <c r="U22" s="25"/>
      <c r="V22" s="25"/>
      <c r="W22" s="25">
        <v>28</v>
      </c>
      <c r="X22" s="25"/>
      <c r="Y22" s="25">
        <v>2</v>
      </c>
      <c r="Z22" s="26"/>
      <c r="AA22" s="26"/>
      <c r="AB22" s="26"/>
      <c r="AC22" s="26"/>
      <c r="AD22" s="26"/>
      <c r="AE22" s="27"/>
      <c r="AF22" s="27"/>
      <c r="AG22" s="27"/>
      <c r="AH22" s="27"/>
      <c r="AI22" s="27"/>
      <c r="AJ22" s="21">
        <f t="shared" si="0"/>
        <v>28</v>
      </c>
      <c r="AK22" s="28">
        <f t="shared" si="1"/>
        <v>2</v>
      </c>
      <c r="AL22" s="8"/>
      <c r="AM22" s="8"/>
    </row>
    <row r="23" spans="1:39" ht="20.100000000000001" customHeight="1">
      <c r="A23" s="19">
        <v>12</v>
      </c>
      <c r="B23" s="95" t="s">
        <v>39</v>
      </c>
      <c r="C23" s="21"/>
      <c r="D23" s="21">
        <v>5</v>
      </c>
      <c r="E23" s="21"/>
      <c r="F23" s="22"/>
      <c r="G23" s="22"/>
      <c r="H23" s="22"/>
      <c r="I23" s="22"/>
      <c r="J23" s="22"/>
      <c r="K23" s="23"/>
      <c r="L23" s="23"/>
      <c r="M23" s="23"/>
      <c r="N23" s="23"/>
      <c r="O23" s="23"/>
      <c r="P23" s="24"/>
      <c r="Q23" s="24"/>
      <c r="R23" s="24"/>
      <c r="S23" s="24"/>
      <c r="T23" s="24"/>
      <c r="U23" s="25"/>
      <c r="V23" s="25"/>
      <c r="W23" s="25"/>
      <c r="X23" s="25"/>
      <c r="Y23" s="25"/>
      <c r="Z23" s="26"/>
      <c r="AA23" s="26"/>
      <c r="AB23" s="26">
        <v>28</v>
      </c>
      <c r="AC23" s="26"/>
      <c r="AD23" s="26">
        <v>2</v>
      </c>
      <c r="AE23" s="27"/>
      <c r="AF23" s="27"/>
      <c r="AG23" s="27"/>
      <c r="AH23" s="27"/>
      <c r="AI23" s="27"/>
      <c r="AJ23" s="21">
        <f t="shared" si="0"/>
        <v>28</v>
      </c>
      <c r="AK23" s="28">
        <f t="shared" si="1"/>
        <v>2</v>
      </c>
      <c r="AL23" s="8"/>
      <c r="AM23" s="8"/>
    </row>
    <row r="24" spans="1:39" ht="20.100000000000001" customHeight="1">
      <c r="A24" s="19">
        <v>13</v>
      </c>
      <c r="B24" s="95" t="s">
        <v>40</v>
      </c>
      <c r="C24" s="21"/>
      <c r="D24" s="21">
        <v>6</v>
      </c>
      <c r="E24" s="21"/>
      <c r="F24" s="22"/>
      <c r="G24" s="22"/>
      <c r="H24" s="22"/>
      <c r="I24" s="22"/>
      <c r="J24" s="22"/>
      <c r="K24" s="23"/>
      <c r="L24" s="23"/>
      <c r="M24" s="23"/>
      <c r="N24" s="23"/>
      <c r="O24" s="23"/>
      <c r="P24" s="24"/>
      <c r="Q24" s="24"/>
      <c r="R24" s="24"/>
      <c r="S24" s="24"/>
      <c r="T24" s="24"/>
      <c r="U24" s="25"/>
      <c r="V24" s="25"/>
      <c r="W24" s="25"/>
      <c r="X24" s="25"/>
      <c r="Y24" s="25"/>
      <c r="Z24" s="26"/>
      <c r="AA24" s="26"/>
      <c r="AB24" s="26"/>
      <c r="AC24" s="26"/>
      <c r="AD24" s="26"/>
      <c r="AE24" s="27"/>
      <c r="AF24" s="27"/>
      <c r="AG24" s="27">
        <v>28</v>
      </c>
      <c r="AH24" s="27"/>
      <c r="AI24" s="27">
        <v>1</v>
      </c>
      <c r="AJ24" s="21">
        <f t="shared" si="0"/>
        <v>28</v>
      </c>
      <c r="AK24" s="28">
        <f t="shared" si="1"/>
        <v>1</v>
      </c>
      <c r="AL24" s="8"/>
      <c r="AM24" s="8"/>
    </row>
    <row r="25" spans="1:39" ht="20.100000000000001" customHeight="1">
      <c r="A25" s="19">
        <v>14</v>
      </c>
      <c r="B25" s="95" t="s">
        <v>41</v>
      </c>
      <c r="C25" s="21">
        <v>6</v>
      </c>
      <c r="D25" s="21"/>
      <c r="E25" s="21"/>
      <c r="F25" s="22"/>
      <c r="G25" s="22"/>
      <c r="H25" s="22"/>
      <c r="I25" s="22"/>
      <c r="J25" s="22"/>
      <c r="K25" s="23"/>
      <c r="L25" s="23"/>
      <c r="M25" s="23"/>
      <c r="N25" s="23"/>
      <c r="O25" s="23"/>
      <c r="P25" s="24"/>
      <c r="Q25" s="24"/>
      <c r="R25" s="24"/>
      <c r="S25" s="24"/>
      <c r="T25" s="24"/>
      <c r="U25" s="25"/>
      <c r="V25" s="25"/>
      <c r="W25" s="25"/>
      <c r="X25" s="25"/>
      <c r="Y25" s="25"/>
      <c r="Z25" s="26"/>
      <c r="AA25" s="26"/>
      <c r="AB25" s="26"/>
      <c r="AC25" s="26"/>
      <c r="AD25" s="26"/>
      <c r="AE25" s="27"/>
      <c r="AF25" s="27"/>
      <c r="AG25" s="27"/>
      <c r="AH25" s="27"/>
      <c r="AI25" s="27">
        <v>1</v>
      </c>
      <c r="AJ25" s="21">
        <f t="shared" si="0"/>
        <v>0</v>
      </c>
      <c r="AK25" s="28">
        <f t="shared" si="1"/>
        <v>1</v>
      </c>
      <c r="AL25" s="8"/>
      <c r="AM25" s="8"/>
    </row>
    <row r="26" spans="1:39" s="35" customFormat="1" ht="20.100000000000001" customHeight="1">
      <c r="A26" s="69" t="s">
        <v>42</v>
      </c>
      <c r="B26" s="70"/>
      <c r="C26" s="33"/>
      <c r="D26" s="33"/>
      <c r="E26" s="33"/>
      <c r="F26" s="34">
        <f>SUM(F12:F25)</f>
        <v>0</v>
      </c>
      <c r="G26" s="34">
        <f t="shared" ref="G26:AK26" si="2">SUM(G12:G25)</f>
        <v>0</v>
      </c>
      <c r="H26" s="34">
        <f t="shared" si="2"/>
        <v>112</v>
      </c>
      <c r="I26" s="34">
        <f t="shared" si="2"/>
        <v>0</v>
      </c>
      <c r="J26" s="11">
        <f t="shared" si="2"/>
        <v>11</v>
      </c>
      <c r="K26" s="34">
        <f t="shared" si="2"/>
        <v>0</v>
      </c>
      <c r="L26" s="34">
        <f t="shared" si="2"/>
        <v>0</v>
      </c>
      <c r="M26" s="34">
        <f t="shared" si="2"/>
        <v>112</v>
      </c>
      <c r="N26" s="34">
        <f t="shared" si="2"/>
        <v>0</v>
      </c>
      <c r="O26" s="11">
        <f t="shared" si="2"/>
        <v>13</v>
      </c>
      <c r="P26" s="34">
        <f t="shared" si="2"/>
        <v>0</v>
      </c>
      <c r="Q26" s="34">
        <f t="shared" si="2"/>
        <v>0</v>
      </c>
      <c r="R26" s="34">
        <f t="shared" si="2"/>
        <v>140</v>
      </c>
      <c r="S26" s="34">
        <f t="shared" si="2"/>
        <v>0</v>
      </c>
      <c r="T26" s="11">
        <f t="shared" si="2"/>
        <v>13</v>
      </c>
      <c r="U26" s="34">
        <f t="shared" si="2"/>
        <v>0</v>
      </c>
      <c r="V26" s="34">
        <f t="shared" si="2"/>
        <v>0</v>
      </c>
      <c r="W26" s="34">
        <f t="shared" si="2"/>
        <v>140</v>
      </c>
      <c r="X26" s="34">
        <f t="shared" si="2"/>
        <v>0</v>
      </c>
      <c r="Y26" s="11">
        <f t="shared" si="2"/>
        <v>15</v>
      </c>
      <c r="Z26" s="34">
        <f t="shared" si="2"/>
        <v>0</v>
      </c>
      <c r="AA26" s="34">
        <f t="shared" si="2"/>
        <v>0</v>
      </c>
      <c r="AB26" s="34">
        <f t="shared" si="2"/>
        <v>70</v>
      </c>
      <c r="AC26" s="34">
        <f t="shared" si="2"/>
        <v>28</v>
      </c>
      <c r="AD26" s="11">
        <f t="shared" si="2"/>
        <v>18</v>
      </c>
      <c r="AE26" s="34">
        <f t="shared" si="2"/>
        <v>14</v>
      </c>
      <c r="AF26" s="34">
        <f t="shared" si="2"/>
        <v>0</v>
      </c>
      <c r="AG26" s="34">
        <f t="shared" si="2"/>
        <v>28</v>
      </c>
      <c r="AH26" s="34">
        <f t="shared" si="2"/>
        <v>28</v>
      </c>
      <c r="AI26" s="11">
        <f t="shared" si="2"/>
        <v>22</v>
      </c>
      <c r="AJ26" s="34">
        <f t="shared" si="2"/>
        <v>672</v>
      </c>
      <c r="AK26" s="34">
        <f t="shared" si="2"/>
        <v>92</v>
      </c>
      <c r="AL26" s="8"/>
      <c r="AM26" s="8"/>
    </row>
    <row r="27" spans="1:39" ht="20.100000000000001" customHeight="1">
      <c r="A27" s="73" t="s">
        <v>43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5"/>
      <c r="AL27" s="8"/>
      <c r="AM27" s="8"/>
    </row>
    <row r="28" spans="1:39" ht="20.100000000000001" customHeight="1">
      <c r="A28" s="66" t="s">
        <v>44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8"/>
      <c r="AL28" s="8"/>
      <c r="AM28" s="8"/>
    </row>
    <row r="29" spans="1:39" ht="20.100000000000001" customHeight="1">
      <c r="A29" s="19">
        <v>15</v>
      </c>
      <c r="B29" s="20" t="s">
        <v>45</v>
      </c>
      <c r="C29" s="21"/>
      <c r="D29" s="21">
        <v>1</v>
      </c>
      <c r="E29" s="21"/>
      <c r="F29" s="22"/>
      <c r="G29" s="22"/>
      <c r="H29" s="22">
        <v>28</v>
      </c>
      <c r="I29" s="22"/>
      <c r="J29" s="22">
        <v>3</v>
      </c>
      <c r="K29" s="23"/>
      <c r="L29" s="23"/>
      <c r="M29" s="23"/>
      <c r="N29" s="23"/>
      <c r="O29" s="23"/>
      <c r="P29" s="24"/>
      <c r="Q29" s="24"/>
      <c r="R29" s="24"/>
      <c r="S29" s="24"/>
      <c r="T29" s="24"/>
      <c r="U29" s="25"/>
      <c r="V29" s="25"/>
      <c r="W29" s="25"/>
      <c r="X29" s="25"/>
      <c r="Y29" s="25"/>
      <c r="Z29" s="26"/>
      <c r="AA29" s="26"/>
      <c r="AB29" s="26"/>
      <c r="AC29" s="26"/>
      <c r="AD29" s="26"/>
      <c r="AE29" s="27"/>
      <c r="AF29" s="27"/>
      <c r="AG29" s="27"/>
      <c r="AH29" s="27"/>
      <c r="AI29" s="27"/>
      <c r="AJ29" s="21">
        <f>F29+G29+H29+I29+K29+L29+N29+M29+P29+Q29+R29+S29+U29+V29+W29+X29+Z29+AA29+AB29+AC29+AE29+AF29+AG29+AH29</f>
        <v>28</v>
      </c>
      <c r="AK29" s="36">
        <f>J29+O29+T29+Y29+AD29+AI29</f>
        <v>3</v>
      </c>
      <c r="AL29" s="8"/>
      <c r="AM29" s="8"/>
    </row>
    <row r="30" spans="1:39" ht="20.100000000000001" customHeight="1">
      <c r="A30" s="37">
        <v>16</v>
      </c>
      <c r="B30" s="20" t="s">
        <v>46</v>
      </c>
      <c r="C30" s="38"/>
      <c r="D30" s="21">
        <v>2</v>
      </c>
      <c r="E30" s="21"/>
      <c r="F30" s="22"/>
      <c r="G30" s="22"/>
      <c r="H30" s="22"/>
      <c r="I30" s="22"/>
      <c r="J30" s="22"/>
      <c r="K30" s="23"/>
      <c r="L30" s="23"/>
      <c r="M30" s="23">
        <v>28</v>
      </c>
      <c r="N30" s="23"/>
      <c r="O30" s="23">
        <v>3</v>
      </c>
      <c r="P30" s="24"/>
      <c r="Q30" s="24"/>
      <c r="R30" s="24"/>
      <c r="S30" s="24"/>
      <c r="T30" s="24"/>
      <c r="U30" s="25"/>
      <c r="V30" s="25"/>
      <c r="W30" s="25"/>
      <c r="X30" s="25"/>
      <c r="Y30" s="25"/>
      <c r="Z30" s="26"/>
      <c r="AA30" s="26"/>
      <c r="AB30" s="26"/>
      <c r="AC30" s="26"/>
      <c r="AD30" s="26"/>
      <c r="AE30" s="27"/>
      <c r="AF30" s="27"/>
      <c r="AG30" s="27"/>
      <c r="AH30" s="27"/>
      <c r="AI30" s="27"/>
      <c r="AJ30" s="21">
        <f t="shared" ref="AJ30:AJ39" si="3">F30+G30+H30+I30+K30+L30+N30+M30+P30+Q30+R30+S30+U30+V30+W30+X30+Z30+AA30+AB30+AC30+AE30+AF30+AG30+AH30</f>
        <v>28</v>
      </c>
      <c r="AK30" s="36">
        <f t="shared" ref="AK30:AK39" si="4">J30+O30+T30+Y30+AD30+AI30</f>
        <v>3</v>
      </c>
      <c r="AL30" s="8"/>
      <c r="AM30" s="8"/>
    </row>
    <row r="31" spans="1:39" ht="20.100000000000001" customHeight="1">
      <c r="A31" s="19">
        <v>17</v>
      </c>
      <c r="B31" s="39" t="s">
        <v>47</v>
      </c>
      <c r="C31" s="38"/>
      <c r="D31" s="21">
        <v>1</v>
      </c>
      <c r="E31" s="21"/>
      <c r="F31" s="22"/>
      <c r="G31" s="22"/>
      <c r="H31" s="22">
        <v>14</v>
      </c>
      <c r="I31" s="22"/>
      <c r="J31" s="22">
        <v>2</v>
      </c>
      <c r="K31" s="23"/>
      <c r="L31" s="23"/>
      <c r="M31" s="23"/>
      <c r="N31" s="23"/>
      <c r="O31" s="23"/>
      <c r="P31" s="24"/>
      <c r="Q31" s="24"/>
      <c r="R31" s="24"/>
      <c r="S31" s="24"/>
      <c r="T31" s="24"/>
      <c r="U31" s="25"/>
      <c r="V31" s="25"/>
      <c r="W31" s="25"/>
      <c r="X31" s="25"/>
      <c r="Y31" s="25"/>
      <c r="Z31" s="26"/>
      <c r="AA31" s="26"/>
      <c r="AB31" s="26"/>
      <c r="AC31" s="26"/>
      <c r="AD31" s="26"/>
      <c r="AE31" s="27"/>
      <c r="AF31" s="27"/>
      <c r="AG31" s="27"/>
      <c r="AH31" s="27"/>
      <c r="AI31" s="27"/>
      <c r="AJ31" s="21">
        <f t="shared" si="3"/>
        <v>14</v>
      </c>
      <c r="AK31" s="36">
        <f t="shared" si="4"/>
        <v>2</v>
      </c>
      <c r="AL31" s="8"/>
      <c r="AM31" s="8"/>
    </row>
    <row r="32" spans="1:39" ht="20.100000000000001" customHeight="1">
      <c r="A32" s="37">
        <v>18</v>
      </c>
      <c r="B32" s="39" t="s">
        <v>48</v>
      </c>
      <c r="C32" s="38">
        <v>1</v>
      </c>
      <c r="D32" s="21"/>
      <c r="E32" s="21"/>
      <c r="F32" s="22">
        <v>14</v>
      </c>
      <c r="G32" s="22"/>
      <c r="H32" s="22"/>
      <c r="I32" s="22"/>
      <c r="J32" s="22">
        <v>3</v>
      </c>
      <c r="K32" s="23"/>
      <c r="L32" s="23"/>
      <c r="M32" s="23"/>
      <c r="N32" s="23"/>
      <c r="O32" s="23"/>
      <c r="P32" s="24"/>
      <c r="Q32" s="24"/>
      <c r="R32" s="24"/>
      <c r="S32" s="24"/>
      <c r="T32" s="24"/>
      <c r="U32" s="25"/>
      <c r="V32" s="25"/>
      <c r="W32" s="25"/>
      <c r="X32" s="25"/>
      <c r="Y32" s="25"/>
      <c r="Z32" s="26"/>
      <c r="AA32" s="26"/>
      <c r="AB32" s="26"/>
      <c r="AC32" s="26"/>
      <c r="AD32" s="26"/>
      <c r="AE32" s="27"/>
      <c r="AF32" s="27"/>
      <c r="AG32" s="27"/>
      <c r="AH32" s="27"/>
      <c r="AI32" s="27"/>
      <c r="AJ32" s="21">
        <f t="shared" si="3"/>
        <v>14</v>
      </c>
      <c r="AK32" s="36">
        <f t="shared" si="4"/>
        <v>3</v>
      </c>
      <c r="AL32" s="8"/>
      <c r="AM32" s="8"/>
    </row>
    <row r="33" spans="1:39" ht="20.100000000000001" customHeight="1">
      <c r="A33" s="19">
        <v>19</v>
      </c>
      <c r="B33" s="39" t="s">
        <v>49</v>
      </c>
      <c r="C33" s="38">
        <v>2</v>
      </c>
      <c r="D33" s="21"/>
      <c r="E33" s="21"/>
      <c r="F33" s="22"/>
      <c r="G33" s="22"/>
      <c r="H33" s="22"/>
      <c r="I33" s="22"/>
      <c r="J33" s="22"/>
      <c r="K33" s="23"/>
      <c r="L33" s="23">
        <v>14</v>
      </c>
      <c r="M33" s="23"/>
      <c r="N33" s="23"/>
      <c r="O33" s="23">
        <v>3</v>
      </c>
      <c r="P33" s="24"/>
      <c r="Q33" s="24"/>
      <c r="R33" s="24"/>
      <c r="S33" s="24"/>
      <c r="T33" s="24"/>
      <c r="U33" s="25"/>
      <c r="V33" s="25"/>
      <c r="W33" s="25"/>
      <c r="X33" s="25"/>
      <c r="Y33" s="25"/>
      <c r="Z33" s="26"/>
      <c r="AA33" s="26"/>
      <c r="AB33" s="26"/>
      <c r="AC33" s="26"/>
      <c r="AD33" s="26"/>
      <c r="AE33" s="27"/>
      <c r="AF33" s="27"/>
      <c r="AG33" s="27"/>
      <c r="AH33" s="27"/>
      <c r="AI33" s="27"/>
      <c r="AJ33" s="21">
        <f t="shared" si="3"/>
        <v>14</v>
      </c>
      <c r="AK33" s="36">
        <f t="shared" si="4"/>
        <v>3</v>
      </c>
      <c r="AL33" s="8"/>
      <c r="AM33" s="8"/>
    </row>
    <row r="34" spans="1:39" ht="20.100000000000001" customHeight="1">
      <c r="A34" s="37">
        <v>20</v>
      </c>
      <c r="B34" s="39" t="s">
        <v>50</v>
      </c>
      <c r="C34" s="38"/>
      <c r="D34" s="21">
        <v>3</v>
      </c>
      <c r="E34" s="21"/>
      <c r="F34" s="22"/>
      <c r="G34" s="22"/>
      <c r="H34" s="22"/>
      <c r="I34" s="22"/>
      <c r="J34" s="22"/>
      <c r="K34" s="23"/>
      <c r="L34" s="23"/>
      <c r="M34" s="23"/>
      <c r="N34" s="23"/>
      <c r="O34" s="23"/>
      <c r="P34" s="24"/>
      <c r="Q34" s="24"/>
      <c r="R34" s="24">
        <v>28</v>
      </c>
      <c r="S34" s="24"/>
      <c r="T34" s="24">
        <v>3</v>
      </c>
      <c r="U34" s="25"/>
      <c r="V34" s="25"/>
      <c r="W34" s="25"/>
      <c r="X34" s="25"/>
      <c r="Y34" s="25"/>
      <c r="Z34" s="26"/>
      <c r="AA34" s="26"/>
      <c r="AB34" s="26"/>
      <c r="AC34" s="26"/>
      <c r="AD34" s="26"/>
      <c r="AE34" s="27"/>
      <c r="AF34" s="27"/>
      <c r="AG34" s="27"/>
      <c r="AH34" s="27"/>
      <c r="AI34" s="27"/>
      <c r="AJ34" s="21">
        <f t="shared" si="3"/>
        <v>28</v>
      </c>
      <c r="AK34" s="36">
        <f t="shared" si="4"/>
        <v>3</v>
      </c>
      <c r="AL34" s="8"/>
      <c r="AM34" s="8"/>
    </row>
    <row r="35" spans="1:39" ht="20.100000000000001" customHeight="1">
      <c r="A35" s="19">
        <v>21</v>
      </c>
      <c r="B35" s="39" t="s">
        <v>51</v>
      </c>
      <c r="C35" s="38">
        <v>3</v>
      </c>
      <c r="D35" s="21"/>
      <c r="E35" s="21"/>
      <c r="F35" s="22"/>
      <c r="G35" s="22"/>
      <c r="H35" s="22"/>
      <c r="I35" s="22"/>
      <c r="J35" s="22"/>
      <c r="K35" s="23"/>
      <c r="L35" s="23"/>
      <c r="M35" s="23"/>
      <c r="N35" s="23"/>
      <c r="O35" s="23"/>
      <c r="P35" s="24">
        <v>14</v>
      </c>
      <c r="Q35" s="24"/>
      <c r="R35" s="24"/>
      <c r="S35" s="24"/>
      <c r="T35" s="24">
        <v>3</v>
      </c>
      <c r="U35" s="25"/>
      <c r="V35" s="25"/>
      <c r="W35" s="25"/>
      <c r="X35" s="25"/>
      <c r="Y35" s="25"/>
      <c r="Z35" s="26"/>
      <c r="AA35" s="26"/>
      <c r="AB35" s="26"/>
      <c r="AC35" s="26"/>
      <c r="AD35" s="26"/>
      <c r="AE35" s="27"/>
      <c r="AF35" s="27"/>
      <c r="AG35" s="27"/>
      <c r="AH35" s="27"/>
      <c r="AI35" s="27"/>
      <c r="AJ35" s="21">
        <f t="shared" si="3"/>
        <v>14</v>
      </c>
      <c r="AK35" s="36">
        <f t="shared" si="4"/>
        <v>3</v>
      </c>
      <c r="AL35" s="8"/>
      <c r="AM35" s="8"/>
    </row>
    <row r="36" spans="1:39" ht="20.100000000000001" customHeight="1">
      <c r="A36" s="37">
        <v>22</v>
      </c>
      <c r="B36" s="39" t="s">
        <v>52</v>
      </c>
      <c r="C36" s="38"/>
      <c r="D36" s="21">
        <v>4</v>
      </c>
      <c r="E36" s="21"/>
      <c r="F36" s="22"/>
      <c r="G36" s="22"/>
      <c r="H36" s="22"/>
      <c r="I36" s="22"/>
      <c r="J36" s="22"/>
      <c r="K36" s="23"/>
      <c r="L36" s="23"/>
      <c r="M36" s="23"/>
      <c r="N36" s="23"/>
      <c r="O36" s="23"/>
      <c r="P36" s="24"/>
      <c r="Q36" s="24"/>
      <c r="R36" s="24"/>
      <c r="S36" s="24"/>
      <c r="T36" s="24"/>
      <c r="U36" s="25"/>
      <c r="V36" s="25"/>
      <c r="W36" s="25">
        <v>14</v>
      </c>
      <c r="X36" s="25"/>
      <c r="Y36" s="40">
        <v>2</v>
      </c>
      <c r="Z36" s="26"/>
      <c r="AA36" s="26"/>
      <c r="AB36" s="26"/>
      <c r="AC36" s="26"/>
      <c r="AD36" s="26"/>
      <c r="AE36" s="27"/>
      <c r="AF36" s="27"/>
      <c r="AG36" s="27"/>
      <c r="AH36" s="27"/>
      <c r="AI36" s="27"/>
      <c r="AJ36" s="21">
        <f t="shared" si="3"/>
        <v>14</v>
      </c>
      <c r="AK36" s="36">
        <f t="shared" si="4"/>
        <v>2</v>
      </c>
      <c r="AL36" s="8"/>
      <c r="AM36" s="8"/>
    </row>
    <row r="37" spans="1:39" ht="20.100000000000001" customHeight="1">
      <c r="A37" s="19">
        <v>23</v>
      </c>
      <c r="B37" s="39" t="s">
        <v>53</v>
      </c>
      <c r="C37" s="38">
        <v>4</v>
      </c>
      <c r="D37" s="21"/>
      <c r="E37" s="21"/>
      <c r="F37" s="22"/>
      <c r="G37" s="22"/>
      <c r="H37" s="22"/>
      <c r="I37" s="22"/>
      <c r="J37" s="22"/>
      <c r="K37" s="23"/>
      <c r="L37" s="23"/>
      <c r="M37" s="23"/>
      <c r="N37" s="23"/>
      <c r="O37" s="23"/>
      <c r="P37" s="24"/>
      <c r="Q37" s="24"/>
      <c r="R37" s="24"/>
      <c r="S37" s="24"/>
      <c r="T37" s="24"/>
      <c r="U37" s="25">
        <v>14</v>
      </c>
      <c r="V37" s="25"/>
      <c r="W37" s="25"/>
      <c r="X37" s="25"/>
      <c r="Y37" s="25">
        <v>3</v>
      </c>
      <c r="Z37" s="26"/>
      <c r="AA37" s="26"/>
      <c r="AB37" s="26"/>
      <c r="AC37" s="26"/>
      <c r="AD37" s="26"/>
      <c r="AE37" s="27"/>
      <c r="AF37" s="27"/>
      <c r="AG37" s="27"/>
      <c r="AH37" s="27"/>
      <c r="AI37" s="27"/>
      <c r="AJ37" s="21">
        <f t="shared" si="3"/>
        <v>14</v>
      </c>
      <c r="AK37" s="36">
        <f t="shared" si="4"/>
        <v>3</v>
      </c>
      <c r="AL37" s="8"/>
      <c r="AM37" s="8"/>
    </row>
    <row r="38" spans="1:39" ht="20.100000000000001" customHeight="1">
      <c r="A38" s="37">
        <v>24</v>
      </c>
      <c r="B38" s="39" t="s">
        <v>54</v>
      </c>
      <c r="C38" s="38"/>
      <c r="D38" s="21">
        <v>5</v>
      </c>
      <c r="E38" s="21"/>
      <c r="F38" s="22"/>
      <c r="G38" s="22"/>
      <c r="H38" s="22"/>
      <c r="I38" s="22"/>
      <c r="J38" s="22"/>
      <c r="K38" s="23"/>
      <c r="L38" s="23"/>
      <c r="M38" s="23"/>
      <c r="N38" s="23"/>
      <c r="O38" s="23"/>
      <c r="P38" s="24"/>
      <c r="Q38" s="24"/>
      <c r="R38" s="24"/>
      <c r="S38" s="24"/>
      <c r="T38" s="24"/>
      <c r="U38" s="25"/>
      <c r="V38" s="25"/>
      <c r="W38" s="25"/>
      <c r="X38" s="25"/>
      <c r="Y38" s="25"/>
      <c r="Z38" s="26"/>
      <c r="AA38" s="26"/>
      <c r="AB38" s="26">
        <v>14</v>
      </c>
      <c r="AC38" s="26"/>
      <c r="AD38" s="26">
        <v>2</v>
      </c>
      <c r="AE38" s="27"/>
      <c r="AF38" s="27"/>
      <c r="AG38" s="27"/>
      <c r="AH38" s="27"/>
      <c r="AI38" s="27"/>
      <c r="AJ38" s="21">
        <f t="shared" si="3"/>
        <v>14</v>
      </c>
      <c r="AK38" s="36">
        <f t="shared" si="4"/>
        <v>2</v>
      </c>
      <c r="AL38" s="8"/>
      <c r="AM38" s="8"/>
    </row>
    <row r="39" spans="1:39" ht="20.100000000000001" customHeight="1">
      <c r="A39" s="19">
        <v>25</v>
      </c>
      <c r="B39" s="39" t="s">
        <v>55</v>
      </c>
      <c r="C39" s="38">
        <v>5</v>
      </c>
      <c r="D39" s="21"/>
      <c r="E39" s="21"/>
      <c r="F39" s="22"/>
      <c r="G39" s="22"/>
      <c r="H39" s="22"/>
      <c r="I39" s="22"/>
      <c r="J39" s="22"/>
      <c r="K39" s="23"/>
      <c r="L39" s="23"/>
      <c r="M39" s="23"/>
      <c r="N39" s="23"/>
      <c r="O39" s="23"/>
      <c r="P39" s="24"/>
      <c r="Q39" s="24"/>
      <c r="R39" s="24"/>
      <c r="S39" s="24"/>
      <c r="T39" s="24"/>
      <c r="U39" s="25"/>
      <c r="V39" s="25"/>
      <c r="W39" s="25"/>
      <c r="X39" s="25"/>
      <c r="Y39" s="25"/>
      <c r="Z39" s="26">
        <v>14</v>
      </c>
      <c r="AA39" s="26"/>
      <c r="AB39" s="26"/>
      <c r="AC39" s="26"/>
      <c r="AD39" s="26">
        <v>3</v>
      </c>
      <c r="AE39" s="27"/>
      <c r="AF39" s="27"/>
      <c r="AG39" s="27"/>
      <c r="AH39" s="27"/>
      <c r="AI39" s="27"/>
      <c r="AJ39" s="21">
        <f t="shared" si="3"/>
        <v>14</v>
      </c>
      <c r="AK39" s="36">
        <f t="shared" si="4"/>
        <v>3</v>
      </c>
      <c r="AL39" s="8"/>
      <c r="AM39" s="8"/>
    </row>
    <row r="40" spans="1:39" s="35" customFormat="1" ht="20.100000000000001" customHeight="1">
      <c r="A40" s="69" t="s">
        <v>56</v>
      </c>
      <c r="B40" s="70"/>
      <c r="C40" s="33"/>
      <c r="D40" s="33"/>
      <c r="E40" s="33"/>
      <c r="F40" s="34">
        <f>SUM(F29:F39)</f>
        <v>14</v>
      </c>
      <c r="G40" s="34">
        <f>SUM(G29:G39)</f>
        <v>0</v>
      </c>
      <c r="H40" s="34">
        <f>SUM(H29:H39)</f>
        <v>42</v>
      </c>
      <c r="I40" s="34">
        <f>SUM(I29:I39)</f>
        <v>0</v>
      </c>
      <c r="J40" s="11">
        <f>SUM(J29:J39)</f>
        <v>8</v>
      </c>
      <c r="K40" s="34">
        <f>SUM(K29:K39)</f>
        <v>0</v>
      </c>
      <c r="L40" s="34">
        <f>SUM(L29:L39)</f>
        <v>14</v>
      </c>
      <c r="M40" s="34">
        <f>SUM(M29:M39)</f>
        <v>28</v>
      </c>
      <c r="N40" s="34">
        <f>SUM(N29:N39)</f>
        <v>0</v>
      </c>
      <c r="O40" s="11">
        <f>SUM(O29:O39)</f>
        <v>6</v>
      </c>
      <c r="P40" s="34">
        <f>SUM(P29:P39)</f>
        <v>14</v>
      </c>
      <c r="Q40" s="34">
        <f>SUM(Q29:Q39)</f>
        <v>0</v>
      </c>
      <c r="R40" s="34">
        <f>SUM(R29:R39)</f>
        <v>28</v>
      </c>
      <c r="S40" s="34">
        <f>SUM(S29:S39)</f>
        <v>0</v>
      </c>
      <c r="T40" s="11">
        <f>SUM(T29:T39)</f>
        <v>6</v>
      </c>
      <c r="U40" s="34">
        <f>SUM(U29:U39)</f>
        <v>14</v>
      </c>
      <c r="V40" s="34">
        <f>SUM(V29:V39)</f>
        <v>0</v>
      </c>
      <c r="W40" s="34">
        <f>SUM(W29:W39)</f>
        <v>14</v>
      </c>
      <c r="X40" s="34">
        <f>SUM(X29:X39)</f>
        <v>0</v>
      </c>
      <c r="Y40" s="11">
        <f>SUM(Y29:Y39)</f>
        <v>5</v>
      </c>
      <c r="Z40" s="34">
        <f>SUM(Z29:Z39)</f>
        <v>14</v>
      </c>
      <c r="AA40" s="34">
        <f>SUM(AA29:AA39)</f>
        <v>0</v>
      </c>
      <c r="AB40" s="34">
        <f>SUM(AB29:AB39)</f>
        <v>14</v>
      </c>
      <c r="AC40" s="34">
        <f>SUM(AC29:AC39)</f>
        <v>0</v>
      </c>
      <c r="AD40" s="11">
        <f>SUM(AD29:AD39)</f>
        <v>5</v>
      </c>
      <c r="AE40" s="34">
        <f>SUM(AE29:AE39)</f>
        <v>0</v>
      </c>
      <c r="AF40" s="34">
        <f>SUM(AF29:AF39)</f>
        <v>0</v>
      </c>
      <c r="AG40" s="34">
        <f>SUM(AG29:AG39)</f>
        <v>0</v>
      </c>
      <c r="AH40" s="34">
        <f>SUM(AH29:AH39)</f>
        <v>0</v>
      </c>
      <c r="AI40" s="11">
        <f>SUM(AI29:AI39)</f>
        <v>0</v>
      </c>
      <c r="AJ40" s="34">
        <f>SUM(AJ29:AJ39)</f>
        <v>196</v>
      </c>
      <c r="AK40" s="41">
        <f>SUM(AK29:AK39)</f>
        <v>30</v>
      </c>
      <c r="AL40" s="8"/>
      <c r="AM40" s="8"/>
    </row>
    <row r="41" spans="1:39" ht="20.100000000000001" customHeight="1">
      <c r="A41" s="66" t="s">
        <v>57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8"/>
      <c r="AL41" s="8"/>
      <c r="AM41" s="8"/>
    </row>
    <row r="42" spans="1:39" ht="20.100000000000001" customHeight="1">
      <c r="A42" s="19">
        <v>26</v>
      </c>
      <c r="B42" s="20" t="s">
        <v>58</v>
      </c>
      <c r="C42" s="21"/>
      <c r="D42" s="21">
        <v>1</v>
      </c>
      <c r="E42" s="21"/>
      <c r="F42" s="22"/>
      <c r="G42" s="22">
        <v>14</v>
      </c>
      <c r="H42" s="22"/>
      <c r="I42" s="22"/>
      <c r="J42" s="22">
        <v>2</v>
      </c>
      <c r="K42" s="23"/>
      <c r="L42" s="23"/>
      <c r="M42" s="23"/>
      <c r="N42" s="23"/>
      <c r="O42" s="23"/>
      <c r="P42" s="24"/>
      <c r="Q42" s="24"/>
      <c r="R42" s="24"/>
      <c r="S42" s="24"/>
      <c r="T42" s="24"/>
      <c r="U42" s="25"/>
      <c r="V42" s="25"/>
      <c r="W42" s="25"/>
      <c r="X42" s="25"/>
      <c r="Y42" s="25"/>
      <c r="Z42" s="26"/>
      <c r="AA42" s="26"/>
      <c r="AB42" s="26"/>
      <c r="AC42" s="26"/>
      <c r="AD42" s="26"/>
      <c r="AE42" s="27"/>
      <c r="AF42" s="27"/>
      <c r="AG42" s="27"/>
      <c r="AH42" s="27"/>
      <c r="AI42" s="27"/>
      <c r="AJ42" s="21">
        <f t="shared" ref="AJ42" si="5">F42+G42+H42+I42+K42+L42+N42+M42+P42+Q42+R42+S42+U42+V42+W42+X42+Z42+AA42+AB42+AC42+AE42+AF42+AG42+AH42</f>
        <v>14</v>
      </c>
      <c r="AK42" s="36">
        <f t="shared" ref="AK42" si="6">J42+O42+T42+Y42+AD42+AI42</f>
        <v>2</v>
      </c>
      <c r="AL42" s="8"/>
      <c r="AM42" s="8"/>
    </row>
    <row r="43" spans="1:39" ht="20.100000000000001" customHeight="1">
      <c r="A43" s="19">
        <v>27</v>
      </c>
      <c r="B43" s="20" t="s">
        <v>59</v>
      </c>
      <c r="C43" s="21">
        <v>2</v>
      </c>
      <c r="D43" s="21"/>
      <c r="E43" s="21"/>
      <c r="F43" s="22"/>
      <c r="G43" s="22"/>
      <c r="H43" s="22"/>
      <c r="I43" s="22"/>
      <c r="J43" s="22"/>
      <c r="K43" s="23"/>
      <c r="L43" s="23">
        <v>14</v>
      </c>
      <c r="M43" s="23"/>
      <c r="N43" s="23"/>
      <c r="O43" s="23">
        <v>3</v>
      </c>
      <c r="P43" s="24"/>
      <c r="Q43" s="24"/>
      <c r="R43" s="24"/>
      <c r="S43" s="24"/>
      <c r="T43" s="24"/>
      <c r="U43" s="25"/>
      <c r="V43" s="25"/>
      <c r="W43" s="25"/>
      <c r="X43" s="25"/>
      <c r="Y43" s="25"/>
      <c r="Z43" s="26"/>
      <c r="AA43" s="26"/>
      <c r="AB43" s="26"/>
      <c r="AC43" s="26"/>
      <c r="AD43" s="26"/>
      <c r="AE43" s="27"/>
      <c r="AF43" s="27"/>
      <c r="AG43" s="27"/>
      <c r="AH43" s="27"/>
      <c r="AI43" s="27"/>
      <c r="AJ43" s="21">
        <f t="shared" ref="AJ43:AJ61" si="7">F43+G43+H43+I43+K43+L43+N43+M43+P43+Q43+R43+S43+U43+V43+W43+X43+Z43+AA43+AB43+AC43+AE43+AF43+AG43+AH43</f>
        <v>14</v>
      </c>
      <c r="AK43" s="36">
        <f t="shared" ref="AK43:AK61" si="8">J43+O43+T43+Y43+AD43+AI43</f>
        <v>3</v>
      </c>
      <c r="AL43" s="8"/>
      <c r="AM43" s="8"/>
    </row>
    <row r="44" spans="1:39" ht="20.100000000000001" customHeight="1">
      <c r="A44" s="19">
        <v>28</v>
      </c>
      <c r="B44" s="20" t="s">
        <v>60</v>
      </c>
      <c r="C44" s="21"/>
      <c r="D44" s="21">
        <v>1</v>
      </c>
      <c r="E44" s="21"/>
      <c r="F44" s="22"/>
      <c r="G44" s="22"/>
      <c r="H44" s="22">
        <v>14</v>
      </c>
      <c r="I44" s="22"/>
      <c r="J44" s="22">
        <v>2</v>
      </c>
      <c r="K44" s="23"/>
      <c r="L44" s="23"/>
      <c r="M44" s="23"/>
      <c r="N44" s="23"/>
      <c r="O44" s="23"/>
      <c r="P44" s="24"/>
      <c r="Q44" s="24"/>
      <c r="R44" s="24"/>
      <c r="S44" s="24"/>
      <c r="T44" s="24"/>
      <c r="U44" s="25"/>
      <c r="V44" s="25"/>
      <c r="W44" s="25"/>
      <c r="X44" s="25"/>
      <c r="Y44" s="25"/>
      <c r="Z44" s="26"/>
      <c r="AA44" s="26"/>
      <c r="AB44" s="26"/>
      <c r="AC44" s="26"/>
      <c r="AD44" s="26"/>
      <c r="AE44" s="27"/>
      <c r="AF44" s="27"/>
      <c r="AG44" s="27"/>
      <c r="AH44" s="27"/>
      <c r="AI44" s="27"/>
      <c r="AJ44" s="21">
        <f t="shared" si="7"/>
        <v>14</v>
      </c>
      <c r="AK44" s="36">
        <f t="shared" si="8"/>
        <v>2</v>
      </c>
      <c r="AL44" s="8"/>
      <c r="AM44" s="8"/>
    </row>
    <row r="45" spans="1:39" ht="20.100000000000001" customHeight="1">
      <c r="A45" s="19">
        <v>29</v>
      </c>
      <c r="B45" s="20" t="s">
        <v>61</v>
      </c>
      <c r="C45" s="21"/>
      <c r="D45" s="21">
        <v>2</v>
      </c>
      <c r="E45" s="21"/>
      <c r="F45" s="22"/>
      <c r="G45" s="22"/>
      <c r="H45" s="22"/>
      <c r="I45" s="22"/>
      <c r="J45" s="22"/>
      <c r="K45" s="23"/>
      <c r="L45" s="23"/>
      <c r="M45" s="23">
        <v>14</v>
      </c>
      <c r="N45" s="23"/>
      <c r="O45" s="23">
        <v>2</v>
      </c>
      <c r="P45" s="24"/>
      <c r="Q45" s="24"/>
      <c r="R45" s="24"/>
      <c r="S45" s="24"/>
      <c r="T45" s="24"/>
      <c r="U45" s="25"/>
      <c r="V45" s="25"/>
      <c r="W45" s="25"/>
      <c r="X45" s="25"/>
      <c r="Y45" s="25"/>
      <c r="Z45" s="26"/>
      <c r="AA45" s="26"/>
      <c r="AB45" s="26"/>
      <c r="AC45" s="26"/>
      <c r="AD45" s="26"/>
      <c r="AE45" s="27"/>
      <c r="AF45" s="27"/>
      <c r="AG45" s="27"/>
      <c r="AH45" s="27"/>
      <c r="AI45" s="27"/>
      <c r="AJ45" s="21">
        <f t="shared" si="7"/>
        <v>14</v>
      </c>
      <c r="AK45" s="36">
        <f t="shared" si="8"/>
        <v>2</v>
      </c>
      <c r="AL45" s="8"/>
      <c r="AM45" s="8"/>
    </row>
    <row r="46" spans="1:39" ht="20.100000000000001" customHeight="1">
      <c r="A46" s="19">
        <v>30</v>
      </c>
      <c r="B46" s="31" t="s">
        <v>62</v>
      </c>
      <c r="C46" s="21"/>
      <c r="D46" s="21">
        <v>1</v>
      </c>
      <c r="E46" s="21"/>
      <c r="F46" s="22"/>
      <c r="G46" s="22"/>
      <c r="H46" s="22">
        <v>14</v>
      </c>
      <c r="I46" s="22"/>
      <c r="J46" s="22">
        <v>2</v>
      </c>
      <c r="K46" s="23"/>
      <c r="L46" s="23"/>
      <c r="M46" s="23"/>
      <c r="N46" s="23"/>
      <c r="O46" s="23"/>
      <c r="P46" s="24"/>
      <c r="Q46" s="24"/>
      <c r="R46" s="24"/>
      <c r="S46" s="24"/>
      <c r="T46" s="24"/>
      <c r="U46" s="25"/>
      <c r="V46" s="25"/>
      <c r="W46" s="25"/>
      <c r="X46" s="25"/>
      <c r="Y46" s="25"/>
      <c r="Z46" s="26"/>
      <c r="AA46" s="26"/>
      <c r="AB46" s="26"/>
      <c r="AC46" s="26"/>
      <c r="AD46" s="26"/>
      <c r="AE46" s="27"/>
      <c r="AF46" s="27"/>
      <c r="AG46" s="27"/>
      <c r="AH46" s="27"/>
      <c r="AI46" s="27"/>
      <c r="AJ46" s="21">
        <f t="shared" si="7"/>
        <v>14</v>
      </c>
      <c r="AK46" s="36">
        <f t="shared" si="8"/>
        <v>2</v>
      </c>
      <c r="AL46" s="8"/>
      <c r="AM46" s="8"/>
    </row>
    <row r="47" spans="1:39" ht="20.100000000000001" customHeight="1">
      <c r="A47" s="19">
        <v>31</v>
      </c>
      <c r="B47" s="31" t="s">
        <v>63</v>
      </c>
      <c r="C47" s="21"/>
      <c r="D47" s="21">
        <v>2</v>
      </c>
      <c r="E47" s="21"/>
      <c r="F47" s="22"/>
      <c r="G47" s="22"/>
      <c r="H47" s="22"/>
      <c r="I47" s="22"/>
      <c r="J47" s="22"/>
      <c r="K47" s="23"/>
      <c r="L47" s="23"/>
      <c r="M47" s="23">
        <v>14</v>
      </c>
      <c r="N47" s="23"/>
      <c r="O47" s="23">
        <v>2</v>
      </c>
      <c r="P47" s="24"/>
      <c r="Q47" s="24"/>
      <c r="R47" s="24"/>
      <c r="S47" s="24"/>
      <c r="T47" s="24"/>
      <c r="U47" s="25"/>
      <c r="V47" s="25"/>
      <c r="W47" s="25"/>
      <c r="X47" s="25"/>
      <c r="Y47" s="25"/>
      <c r="Z47" s="26"/>
      <c r="AA47" s="26"/>
      <c r="AB47" s="26"/>
      <c r="AC47" s="26"/>
      <c r="AD47" s="26"/>
      <c r="AE47" s="27"/>
      <c r="AF47" s="27"/>
      <c r="AG47" s="27"/>
      <c r="AH47" s="27"/>
      <c r="AI47" s="27"/>
      <c r="AJ47" s="21">
        <f t="shared" si="7"/>
        <v>14</v>
      </c>
      <c r="AK47" s="36">
        <f t="shared" si="8"/>
        <v>2</v>
      </c>
      <c r="AL47" s="8"/>
      <c r="AM47" s="8"/>
    </row>
    <row r="48" spans="1:39" ht="20.100000000000001" customHeight="1">
      <c r="A48" s="19">
        <v>32</v>
      </c>
      <c r="B48" s="39" t="s">
        <v>64</v>
      </c>
      <c r="C48" s="21"/>
      <c r="D48" s="21">
        <v>1</v>
      </c>
      <c r="E48" s="21"/>
      <c r="F48" s="22"/>
      <c r="G48" s="22"/>
      <c r="H48" s="22">
        <v>14</v>
      </c>
      <c r="I48" s="22"/>
      <c r="J48" s="22">
        <v>2</v>
      </c>
      <c r="K48" s="23"/>
      <c r="L48" s="23"/>
      <c r="M48" s="23"/>
      <c r="N48" s="23"/>
      <c r="O48" s="23"/>
      <c r="P48" s="24"/>
      <c r="Q48" s="24"/>
      <c r="R48" s="24"/>
      <c r="S48" s="24"/>
      <c r="T48" s="24"/>
      <c r="U48" s="25"/>
      <c r="V48" s="25"/>
      <c r="W48" s="25"/>
      <c r="X48" s="25"/>
      <c r="Y48" s="25"/>
      <c r="Z48" s="26"/>
      <c r="AA48" s="26"/>
      <c r="AB48" s="26"/>
      <c r="AC48" s="26"/>
      <c r="AD48" s="26"/>
      <c r="AE48" s="27"/>
      <c r="AF48" s="27"/>
      <c r="AG48" s="27"/>
      <c r="AH48" s="27"/>
      <c r="AI48" s="27"/>
      <c r="AJ48" s="21">
        <f t="shared" si="7"/>
        <v>14</v>
      </c>
      <c r="AK48" s="36">
        <f t="shared" si="8"/>
        <v>2</v>
      </c>
      <c r="AL48" s="8"/>
      <c r="AM48" s="8"/>
    </row>
    <row r="49" spans="1:39" ht="20.100000000000001" customHeight="1">
      <c r="A49" s="19">
        <v>33</v>
      </c>
      <c r="B49" s="39" t="s">
        <v>65</v>
      </c>
      <c r="C49" s="21"/>
      <c r="D49" s="21">
        <v>1</v>
      </c>
      <c r="E49" s="21"/>
      <c r="F49" s="22">
        <v>14</v>
      </c>
      <c r="G49" s="22"/>
      <c r="H49" s="22"/>
      <c r="I49" s="22"/>
      <c r="J49" s="22">
        <v>2</v>
      </c>
      <c r="K49" s="23"/>
      <c r="L49" s="23"/>
      <c r="M49" s="23"/>
      <c r="N49" s="23"/>
      <c r="O49" s="23"/>
      <c r="P49" s="24"/>
      <c r="Q49" s="24"/>
      <c r="R49" s="24"/>
      <c r="S49" s="24"/>
      <c r="T49" s="24"/>
      <c r="U49" s="25"/>
      <c r="V49" s="25"/>
      <c r="W49" s="25"/>
      <c r="X49" s="25"/>
      <c r="Y49" s="25"/>
      <c r="Z49" s="26"/>
      <c r="AA49" s="26"/>
      <c r="AB49" s="26"/>
      <c r="AC49" s="26"/>
      <c r="AD49" s="26"/>
      <c r="AE49" s="27"/>
      <c r="AF49" s="27"/>
      <c r="AG49" s="27"/>
      <c r="AH49" s="27"/>
      <c r="AI49" s="27"/>
      <c r="AJ49" s="21">
        <f t="shared" si="7"/>
        <v>14</v>
      </c>
      <c r="AK49" s="36">
        <f t="shared" si="8"/>
        <v>2</v>
      </c>
      <c r="AL49" s="8"/>
      <c r="AM49" s="8"/>
    </row>
    <row r="50" spans="1:39" ht="20.100000000000001" customHeight="1">
      <c r="A50" s="19">
        <v>34</v>
      </c>
      <c r="B50" s="39" t="s">
        <v>66</v>
      </c>
      <c r="C50" s="21"/>
      <c r="D50" s="21">
        <v>2</v>
      </c>
      <c r="E50" s="21"/>
      <c r="F50" s="22"/>
      <c r="G50" s="22"/>
      <c r="H50" s="22"/>
      <c r="I50" s="22"/>
      <c r="J50" s="22"/>
      <c r="K50" s="23"/>
      <c r="L50" s="23"/>
      <c r="M50" s="23">
        <v>14</v>
      </c>
      <c r="N50" s="23"/>
      <c r="O50" s="23">
        <v>2</v>
      </c>
      <c r="P50" s="24"/>
      <c r="Q50" s="24"/>
      <c r="R50" s="24"/>
      <c r="S50" s="24"/>
      <c r="T50" s="24"/>
      <c r="U50" s="25"/>
      <c r="V50" s="25"/>
      <c r="W50" s="25"/>
      <c r="X50" s="25"/>
      <c r="Y50" s="25"/>
      <c r="Z50" s="26"/>
      <c r="AA50" s="26"/>
      <c r="AB50" s="26"/>
      <c r="AC50" s="26"/>
      <c r="AD50" s="26"/>
      <c r="AE50" s="27"/>
      <c r="AF50" s="27"/>
      <c r="AG50" s="27"/>
      <c r="AH50" s="27"/>
      <c r="AI50" s="27"/>
      <c r="AJ50" s="21">
        <f t="shared" si="7"/>
        <v>14</v>
      </c>
      <c r="AK50" s="36">
        <f t="shared" si="8"/>
        <v>2</v>
      </c>
      <c r="AL50" s="8"/>
      <c r="AM50" s="8"/>
    </row>
    <row r="51" spans="1:39" ht="20.100000000000001" customHeight="1">
      <c r="A51" s="19">
        <v>35</v>
      </c>
      <c r="B51" s="39" t="s">
        <v>67</v>
      </c>
      <c r="C51" s="21">
        <v>2</v>
      </c>
      <c r="D51" s="21"/>
      <c r="E51" s="21"/>
      <c r="F51" s="22"/>
      <c r="G51" s="22"/>
      <c r="H51" s="22"/>
      <c r="I51" s="22"/>
      <c r="J51" s="22"/>
      <c r="K51" s="23">
        <v>14</v>
      </c>
      <c r="L51" s="23"/>
      <c r="M51" s="23"/>
      <c r="N51" s="23"/>
      <c r="O51" s="23">
        <v>3</v>
      </c>
      <c r="P51" s="24"/>
      <c r="Q51" s="24"/>
      <c r="R51" s="24"/>
      <c r="S51" s="24"/>
      <c r="T51" s="24"/>
      <c r="U51" s="25"/>
      <c r="V51" s="25"/>
      <c r="W51" s="25"/>
      <c r="X51" s="25"/>
      <c r="Y51" s="25"/>
      <c r="Z51" s="26"/>
      <c r="AA51" s="26"/>
      <c r="AB51" s="26"/>
      <c r="AC51" s="26"/>
      <c r="AD51" s="26"/>
      <c r="AE51" s="27"/>
      <c r="AF51" s="27"/>
      <c r="AG51" s="27"/>
      <c r="AH51" s="27"/>
      <c r="AI51" s="27"/>
      <c r="AJ51" s="21">
        <f t="shared" si="7"/>
        <v>14</v>
      </c>
      <c r="AK51" s="36">
        <f t="shared" si="8"/>
        <v>3</v>
      </c>
      <c r="AL51" s="8"/>
      <c r="AM51" s="8"/>
    </row>
    <row r="52" spans="1:39" ht="20.100000000000001" customHeight="1">
      <c r="A52" s="19">
        <v>36</v>
      </c>
      <c r="B52" s="39" t="s">
        <v>68</v>
      </c>
      <c r="C52" s="21"/>
      <c r="D52" s="21">
        <v>3</v>
      </c>
      <c r="E52" s="21"/>
      <c r="F52" s="22"/>
      <c r="G52" s="22"/>
      <c r="H52" s="22"/>
      <c r="I52" s="22"/>
      <c r="J52" s="22"/>
      <c r="K52" s="23"/>
      <c r="L52" s="23"/>
      <c r="M52" s="23"/>
      <c r="N52" s="23"/>
      <c r="O52" s="23"/>
      <c r="P52" s="24"/>
      <c r="Q52" s="24"/>
      <c r="R52" s="24">
        <v>14</v>
      </c>
      <c r="S52" s="24"/>
      <c r="T52" s="24">
        <v>2</v>
      </c>
      <c r="U52" s="25"/>
      <c r="V52" s="25"/>
      <c r="W52" s="25"/>
      <c r="X52" s="25"/>
      <c r="Y52" s="25"/>
      <c r="Z52" s="26"/>
      <c r="AA52" s="26"/>
      <c r="AB52" s="26"/>
      <c r="AC52" s="26"/>
      <c r="AD52" s="26"/>
      <c r="AE52" s="27"/>
      <c r="AF52" s="27"/>
      <c r="AG52" s="27"/>
      <c r="AH52" s="27"/>
      <c r="AI52" s="27"/>
      <c r="AJ52" s="21">
        <f t="shared" si="7"/>
        <v>14</v>
      </c>
      <c r="AK52" s="36">
        <f t="shared" si="8"/>
        <v>2</v>
      </c>
      <c r="AL52" s="8"/>
      <c r="AM52" s="8"/>
    </row>
    <row r="53" spans="1:39" ht="20.100000000000001" customHeight="1">
      <c r="A53" s="19">
        <v>37</v>
      </c>
      <c r="B53" s="39" t="s">
        <v>69</v>
      </c>
      <c r="C53" s="21">
        <v>3</v>
      </c>
      <c r="D53" s="21"/>
      <c r="E53" s="21"/>
      <c r="F53" s="22"/>
      <c r="G53" s="22"/>
      <c r="H53" s="22"/>
      <c r="I53" s="22"/>
      <c r="J53" s="22"/>
      <c r="K53" s="23"/>
      <c r="L53" s="23"/>
      <c r="M53" s="23"/>
      <c r="N53" s="23"/>
      <c r="O53" s="23"/>
      <c r="P53" s="24">
        <v>14</v>
      </c>
      <c r="Q53" s="24"/>
      <c r="R53" s="24"/>
      <c r="S53" s="24"/>
      <c r="T53" s="24">
        <v>3</v>
      </c>
      <c r="U53" s="25"/>
      <c r="V53" s="25"/>
      <c r="W53" s="25"/>
      <c r="X53" s="25"/>
      <c r="Y53" s="25"/>
      <c r="Z53" s="26"/>
      <c r="AA53" s="26"/>
      <c r="AB53" s="26"/>
      <c r="AC53" s="26"/>
      <c r="AD53" s="26"/>
      <c r="AE53" s="27"/>
      <c r="AF53" s="27"/>
      <c r="AG53" s="27"/>
      <c r="AH53" s="27"/>
      <c r="AI53" s="27"/>
      <c r="AJ53" s="21">
        <f t="shared" si="7"/>
        <v>14</v>
      </c>
      <c r="AK53" s="36">
        <f t="shared" si="8"/>
        <v>3</v>
      </c>
      <c r="AL53" s="8"/>
      <c r="AM53" s="8"/>
    </row>
    <row r="54" spans="1:39" ht="20.100000000000001" customHeight="1">
      <c r="A54" s="19">
        <v>38</v>
      </c>
      <c r="B54" s="39" t="s">
        <v>70</v>
      </c>
      <c r="C54" s="21"/>
      <c r="D54" s="21">
        <v>3</v>
      </c>
      <c r="E54" s="21"/>
      <c r="F54" s="22"/>
      <c r="G54" s="22"/>
      <c r="H54" s="22"/>
      <c r="I54" s="22"/>
      <c r="J54" s="22"/>
      <c r="K54" s="23"/>
      <c r="L54" s="23"/>
      <c r="M54" s="23"/>
      <c r="N54" s="23"/>
      <c r="O54" s="23"/>
      <c r="P54" s="24">
        <v>14</v>
      </c>
      <c r="Q54" s="24"/>
      <c r="R54" s="24"/>
      <c r="S54" s="24"/>
      <c r="T54" s="24">
        <v>3</v>
      </c>
      <c r="U54" s="25"/>
      <c r="V54" s="25"/>
      <c r="W54" s="25"/>
      <c r="X54" s="25"/>
      <c r="Y54" s="25"/>
      <c r="Z54" s="26"/>
      <c r="AA54" s="26"/>
      <c r="AB54" s="26"/>
      <c r="AC54" s="26"/>
      <c r="AD54" s="26"/>
      <c r="AE54" s="27"/>
      <c r="AF54" s="27"/>
      <c r="AG54" s="27"/>
      <c r="AH54" s="27"/>
      <c r="AI54" s="27"/>
      <c r="AJ54" s="21">
        <f t="shared" si="7"/>
        <v>14</v>
      </c>
      <c r="AK54" s="36">
        <f t="shared" si="8"/>
        <v>3</v>
      </c>
      <c r="AL54" s="8"/>
      <c r="AM54" s="8"/>
    </row>
    <row r="55" spans="1:39" ht="20.100000000000001" customHeight="1">
      <c r="A55" s="19">
        <v>39</v>
      </c>
      <c r="B55" s="39" t="s">
        <v>71</v>
      </c>
      <c r="C55" s="21"/>
      <c r="D55" s="21">
        <v>4</v>
      </c>
      <c r="E55" s="21"/>
      <c r="F55" s="22"/>
      <c r="G55" s="22"/>
      <c r="H55" s="22"/>
      <c r="I55" s="22"/>
      <c r="J55" s="22"/>
      <c r="K55" s="23"/>
      <c r="L55" s="23"/>
      <c r="M55" s="23"/>
      <c r="N55" s="23"/>
      <c r="O55" s="23"/>
      <c r="P55" s="24"/>
      <c r="Q55" s="24"/>
      <c r="R55" s="24"/>
      <c r="S55" s="24"/>
      <c r="T55" s="24"/>
      <c r="U55" s="25"/>
      <c r="V55" s="25"/>
      <c r="W55" s="25">
        <v>14</v>
      </c>
      <c r="X55" s="25"/>
      <c r="Y55" s="25">
        <v>3</v>
      </c>
      <c r="Z55" s="26"/>
      <c r="AA55" s="26"/>
      <c r="AB55" s="26"/>
      <c r="AC55" s="26"/>
      <c r="AD55" s="26"/>
      <c r="AE55" s="27"/>
      <c r="AF55" s="27"/>
      <c r="AG55" s="27"/>
      <c r="AH55" s="27"/>
      <c r="AI55" s="27"/>
      <c r="AJ55" s="21">
        <f t="shared" si="7"/>
        <v>14</v>
      </c>
      <c r="AK55" s="36">
        <f t="shared" si="8"/>
        <v>3</v>
      </c>
      <c r="AL55" s="8"/>
      <c r="AM55" s="8"/>
    </row>
    <row r="56" spans="1:39" ht="20.100000000000001" customHeight="1">
      <c r="A56" s="19">
        <v>40</v>
      </c>
      <c r="B56" s="39" t="s">
        <v>72</v>
      </c>
      <c r="C56" s="21">
        <v>4</v>
      </c>
      <c r="D56" s="21"/>
      <c r="E56" s="21"/>
      <c r="F56" s="22"/>
      <c r="G56" s="22"/>
      <c r="H56" s="22"/>
      <c r="I56" s="22"/>
      <c r="J56" s="22"/>
      <c r="K56" s="23"/>
      <c r="L56" s="23"/>
      <c r="M56" s="23"/>
      <c r="N56" s="23"/>
      <c r="O56" s="23"/>
      <c r="P56" s="24"/>
      <c r="Q56" s="24"/>
      <c r="R56" s="24"/>
      <c r="S56" s="24"/>
      <c r="T56" s="24"/>
      <c r="U56" s="25">
        <v>14</v>
      </c>
      <c r="V56" s="25"/>
      <c r="W56" s="25"/>
      <c r="X56" s="25"/>
      <c r="Y56" s="25">
        <v>4</v>
      </c>
      <c r="Z56" s="26"/>
      <c r="AA56" s="26"/>
      <c r="AB56" s="26"/>
      <c r="AC56" s="26"/>
      <c r="AD56" s="26"/>
      <c r="AE56" s="27"/>
      <c r="AF56" s="27"/>
      <c r="AG56" s="27"/>
      <c r="AH56" s="27"/>
      <c r="AI56" s="27"/>
      <c r="AJ56" s="21">
        <f t="shared" si="7"/>
        <v>14</v>
      </c>
      <c r="AK56" s="36">
        <f t="shared" si="8"/>
        <v>4</v>
      </c>
      <c r="AL56" s="8"/>
      <c r="AM56" s="8"/>
    </row>
    <row r="57" spans="1:39" ht="20.100000000000001" customHeight="1">
      <c r="A57" s="19">
        <v>41</v>
      </c>
      <c r="B57" s="39" t="s">
        <v>73</v>
      </c>
      <c r="C57" s="21"/>
      <c r="D57" s="21">
        <v>5</v>
      </c>
      <c r="E57" s="21"/>
      <c r="F57" s="22"/>
      <c r="G57" s="22"/>
      <c r="H57" s="22"/>
      <c r="I57" s="22"/>
      <c r="J57" s="22"/>
      <c r="K57" s="23"/>
      <c r="L57" s="23"/>
      <c r="M57" s="23"/>
      <c r="N57" s="23"/>
      <c r="O57" s="23"/>
      <c r="P57" s="24"/>
      <c r="Q57" s="24"/>
      <c r="R57" s="24"/>
      <c r="S57" s="24"/>
      <c r="T57" s="24"/>
      <c r="U57" s="25"/>
      <c r="V57" s="25"/>
      <c r="W57" s="25"/>
      <c r="X57" s="25"/>
      <c r="Y57" s="25"/>
      <c r="Z57" s="26"/>
      <c r="AA57" s="26"/>
      <c r="AB57" s="26">
        <v>14</v>
      </c>
      <c r="AC57" s="26"/>
      <c r="AD57" s="26">
        <v>2</v>
      </c>
      <c r="AE57" s="27"/>
      <c r="AF57" s="27"/>
      <c r="AG57" s="27"/>
      <c r="AH57" s="27"/>
      <c r="AI57" s="27"/>
      <c r="AJ57" s="21">
        <f t="shared" si="7"/>
        <v>14</v>
      </c>
      <c r="AK57" s="36">
        <f t="shared" si="8"/>
        <v>2</v>
      </c>
      <c r="AL57" s="8"/>
      <c r="AM57" s="8"/>
    </row>
    <row r="58" spans="1:39" ht="20.100000000000001" customHeight="1">
      <c r="A58" s="19">
        <v>42</v>
      </c>
      <c r="B58" s="39" t="s">
        <v>74</v>
      </c>
      <c r="C58" s="21"/>
      <c r="D58" s="21">
        <v>5</v>
      </c>
      <c r="E58" s="21"/>
      <c r="F58" s="22"/>
      <c r="G58" s="22"/>
      <c r="H58" s="22"/>
      <c r="I58" s="22"/>
      <c r="J58" s="22"/>
      <c r="K58" s="23"/>
      <c r="L58" s="23"/>
      <c r="M58" s="23"/>
      <c r="N58" s="23"/>
      <c r="O58" s="23"/>
      <c r="P58" s="24"/>
      <c r="Q58" s="24"/>
      <c r="R58" s="24"/>
      <c r="S58" s="24"/>
      <c r="T58" s="24"/>
      <c r="U58" s="25"/>
      <c r="V58" s="25"/>
      <c r="W58" s="25"/>
      <c r="X58" s="25"/>
      <c r="Y58" s="25"/>
      <c r="Z58" s="26">
        <v>14</v>
      </c>
      <c r="AA58" s="26"/>
      <c r="AB58" s="26"/>
      <c r="AC58" s="26"/>
      <c r="AD58" s="26">
        <v>2</v>
      </c>
      <c r="AE58" s="27"/>
      <c r="AF58" s="42"/>
      <c r="AG58" s="27"/>
      <c r="AH58" s="27"/>
      <c r="AI58" s="27"/>
      <c r="AJ58" s="21">
        <f t="shared" si="7"/>
        <v>14</v>
      </c>
      <c r="AK58" s="36">
        <f t="shared" si="8"/>
        <v>2</v>
      </c>
      <c r="AL58" s="8"/>
      <c r="AM58" s="8"/>
    </row>
    <row r="59" spans="1:39" ht="20.100000000000001" customHeight="1">
      <c r="A59" s="19">
        <v>43</v>
      </c>
      <c r="B59" s="39" t="s">
        <v>75</v>
      </c>
      <c r="C59" s="21"/>
      <c r="D59" s="21">
        <v>5</v>
      </c>
      <c r="E59" s="21"/>
      <c r="F59" s="22"/>
      <c r="G59" s="22"/>
      <c r="H59" s="22"/>
      <c r="I59" s="22"/>
      <c r="J59" s="22"/>
      <c r="K59" s="23"/>
      <c r="L59" s="23"/>
      <c r="M59" s="23"/>
      <c r="N59" s="23"/>
      <c r="O59" s="23"/>
      <c r="P59" s="24"/>
      <c r="Q59" s="24"/>
      <c r="R59" s="24"/>
      <c r="S59" s="24"/>
      <c r="T59" s="24"/>
      <c r="U59" s="25"/>
      <c r="V59" s="25"/>
      <c r="W59" s="25"/>
      <c r="X59" s="25"/>
      <c r="Y59" s="25"/>
      <c r="Z59" s="26"/>
      <c r="AA59" s="26"/>
      <c r="AB59" s="26"/>
      <c r="AC59" s="26"/>
      <c r="AD59" s="26"/>
      <c r="AE59" s="27"/>
      <c r="AF59" s="27"/>
      <c r="AG59" s="27">
        <v>14</v>
      </c>
      <c r="AH59" s="27"/>
      <c r="AI59" s="27">
        <v>2</v>
      </c>
      <c r="AJ59" s="21">
        <f t="shared" si="7"/>
        <v>14</v>
      </c>
      <c r="AK59" s="36">
        <f t="shared" si="8"/>
        <v>2</v>
      </c>
      <c r="AL59" s="8"/>
      <c r="AM59" s="8"/>
    </row>
    <row r="60" spans="1:39" ht="20.100000000000001" customHeight="1">
      <c r="A60" s="19">
        <v>44</v>
      </c>
      <c r="B60" s="39" t="s">
        <v>76</v>
      </c>
      <c r="C60" s="21">
        <v>6</v>
      </c>
      <c r="D60" s="21"/>
      <c r="E60" s="21"/>
      <c r="F60" s="22"/>
      <c r="G60" s="22"/>
      <c r="H60" s="22"/>
      <c r="I60" s="22"/>
      <c r="J60" s="22"/>
      <c r="K60" s="23"/>
      <c r="L60" s="23"/>
      <c r="M60" s="23"/>
      <c r="N60" s="23"/>
      <c r="O60" s="23"/>
      <c r="P60" s="24"/>
      <c r="Q60" s="24"/>
      <c r="R60" s="24"/>
      <c r="S60" s="24"/>
      <c r="T60" s="24"/>
      <c r="U60" s="25"/>
      <c r="V60" s="25"/>
      <c r="W60" s="25"/>
      <c r="X60" s="25"/>
      <c r="Y60" s="25"/>
      <c r="Z60" s="26"/>
      <c r="AA60" s="26"/>
      <c r="AB60" s="26"/>
      <c r="AC60" s="26"/>
      <c r="AD60" s="26"/>
      <c r="AE60" s="27">
        <v>14</v>
      </c>
      <c r="AF60" s="27"/>
      <c r="AG60" s="27"/>
      <c r="AH60" s="27"/>
      <c r="AI60" s="27">
        <v>3</v>
      </c>
      <c r="AJ60" s="21">
        <f t="shared" si="7"/>
        <v>14</v>
      </c>
      <c r="AK60" s="36">
        <f t="shared" si="8"/>
        <v>3</v>
      </c>
      <c r="AL60" s="8"/>
      <c r="AM60" s="8"/>
    </row>
    <row r="61" spans="1:39" ht="20.100000000000001" customHeight="1">
      <c r="A61" s="19">
        <v>45</v>
      </c>
      <c r="B61" s="43" t="s">
        <v>77</v>
      </c>
      <c r="C61" s="21"/>
      <c r="D61" s="21">
        <v>4</v>
      </c>
      <c r="E61" s="21"/>
      <c r="F61" s="22"/>
      <c r="G61" s="22"/>
      <c r="H61" s="22"/>
      <c r="I61" s="22"/>
      <c r="J61" s="22"/>
      <c r="K61" s="23"/>
      <c r="L61" s="23"/>
      <c r="M61" s="23"/>
      <c r="N61" s="23"/>
      <c r="O61" s="23"/>
      <c r="P61" s="24"/>
      <c r="Q61" s="24"/>
      <c r="R61" s="24"/>
      <c r="S61" s="24"/>
      <c r="T61" s="24"/>
      <c r="U61" s="44"/>
      <c r="V61" s="44"/>
      <c r="W61" s="25">
        <v>28</v>
      </c>
      <c r="X61" s="25"/>
      <c r="Y61" s="25">
        <v>2</v>
      </c>
      <c r="Z61" s="26"/>
      <c r="AA61" s="26"/>
      <c r="AB61" s="26"/>
      <c r="AC61" s="26"/>
      <c r="AD61" s="26"/>
      <c r="AE61" s="27"/>
      <c r="AF61" s="27"/>
      <c r="AG61" s="27"/>
      <c r="AH61" s="27"/>
      <c r="AI61" s="27"/>
      <c r="AJ61" s="21">
        <f t="shared" si="7"/>
        <v>28</v>
      </c>
      <c r="AK61" s="36">
        <f t="shared" si="8"/>
        <v>2</v>
      </c>
      <c r="AL61" s="8"/>
      <c r="AM61" s="8"/>
    </row>
    <row r="62" spans="1:39" s="35" customFormat="1" ht="20.100000000000001" customHeight="1">
      <c r="A62" s="69" t="s">
        <v>42</v>
      </c>
      <c r="B62" s="70"/>
      <c r="C62" s="45"/>
      <c r="D62" s="45"/>
      <c r="E62" s="45"/>
      <c r="F62" s="34">
        <f>SUM(F42:F61)</f>
        <v>14</v>
      </c>
      <c r="G62" s="34">
        <f>SUM(G42:G61)</f>
        <v>14</v>
      </c>
      <c r="H62" s="34">
        <f>SUM(H42:H61)</f>
        <v>42</v>
      </c>
      <c r="I62" s="34">
        <f>SUM(I42:I61)</f>
        <v>0</v>
      </c>
      <c r="J62" s="11">
        <f>SUM(J42:J61)</f>
        <v>10</v>
      </c>
      <c r="K62" s="34">
        <f>SUM(K42:K61)</f>
        <v>14</v>
      </c>
      <c r="L62" s="34">
        <f>SUM(L42:L61)</f>
        <v>14</v>
      </c>
      <c r="M62" s="34">
        <f>SUM(M42:M61)</f>
        <v>42</v>
      </c>
      <c r="N62" s="34">
        <f>SUM(N42:N61)</f>
        <v>0</v>
      </c>
      <c r="O62" s="11">
        <f>SUM(O42:O61)</f>
        <v>12</v>
      </c>
      <c r="P62" s="34">
        <f>SUM(P42:P61)</f>
        <v>28</v>
      </c>
      <c r="Q62" s="34">
        <f>SUM(Q42:Q61)</f>
        <v>0</v>
      </c>
      <c r="R62" s="34">
        <f>SUM(R42:R61)</f>
        <v>14</v>
      </c>
      <c r="S62" s="34">
        <f>SUM(S42:S61)</f>
        <v>0</v>
      </c>
      <c r="T62" s="11">
        <f>SUM(T42:T61)</f>
        <v>8</v>
      </c>
      <c r="U62" s="34">
        <f>SUM(U42:U61)</f>
        <v>14</v>
      </c>
      <c r="V62" s="34">
        <f>SUM(V42:V61)</f>
        <v>0</v>
      </c>
      <c r="W62" s="34">
        <f>SUM(W42:W61)</f>
        <v>42</v>
      </c>
      <c r="X62" s="34">
        <f>SUM(X42:X61)</f>
        <v>0</v>
      </c>
      <c r="Y62" s="11">
        <f>SUM(Y42:Y61)</f>
        <v>9</v>
      </c>
      <c r="Z62" s="34">
        <f>SUM(Z42:Z61)</f>
        <v>14</v>
      </c>
      <c r="AA62" s="34">
        <f>SUM(AA42:AA61)</f>
        <v>0</v>
      </c>
      <c r="AB62" s="34">
        <f>SUM(AB42:AB61)</f>
        <v>14</v>
      </c>
      <c r="AC62" s="34">
        <f>SUM(AC42:AC61)</f>
        <v>0</v>
      </c>
      <c r="AD62" s="11">
        <f>SUM(AD42:AD61)</f>
        <v>4</v>
      </c>
      <c r="AE62" s="34">
        <f>SUM(AE42:AE61)</f>
        <v>14</v>
      </c>
      <c r="AF62" s="34">
        <f>SUM(AF42:AF61)</f>
        <v>0</v>
      </c>
      <c r="AG62" s="34">
        <f>SUM(AG42:AG61)</f>
        <v>14</v>
      </c>
      <c r="AH62" s="34">
        <f>SUM(AH42:AH61)</f>
        <v>0</v>
      </c>
      <c r="AI62" s="11">
        <f>SUM(AI42:AI61)</f>
        <v>5</v>
      </c>
      <c r="AJ62" s="34">
        <f>SUM(AJ42:AJ61)</f>
        <v>294</v>
      </c>
      <c r="AK62" s="41">
        <f>SUM(AK42:AK61)</f>
        <v>48</v>
      </c>
      <c r="AL62" s="8"/>
      <c r="AM62" s="8"/>
    </row>
    <row r="63" spans="1:39" ht="20.100000000000001" customHeight="1">
      <c r="A63" s="73" t="s">
        <v>78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5"/>
      <c r="AL63" s="8"/>
      <c r="AM63" s="8"/>
    </row>
    <row r="64" spans="1:39" ht="20.100000000000001" customHeight="1">
      <c r="A64" s="19">
        <v>46</v>
      </c>
      <c r="B64" s="31" t="s">
        <v>79</v>
      </c>
      <c r="C64" s="11"/>
      <c r="D64" s="21">
        <v>5</v>
      </c>
      <c r="E64" s="21"/>
      <c r="F64" s="22"/>
      <c r="G64" s="22"/>
      <c r="H64" s="22"/>
      <c r="I64" s="22"/>
      <c r="J64" s="22"/>
      <c r="K64" s="23"/>
      <c r="L64" s="23"/>
      <c r="M64" s="23"/>
      <c r="N64" s="23"/>
      <c r="O64" s="23"/>
      <c r="P64" s="24"/>
      <c r="Q64" s="24"/>
      <c r="R64" s="24"/>
      <c r="S64" s="24"/>
      <c r="T64" s="24"/>
      <c r="U64" s="25"/>
      <c r="V64" s="25"/>
      <c r="W64" s="25"/>
      <c r="X64" s="25"/>
      <c r="Y64" s="25"/>
      <c r="Z64" s="26"/>
      <c r="AA64" s="26"/>
      <c r="AB64" s="26">
        <v>28</v>
      </c>
      <c r="AC64" s="26"/>
      <c r="AD64" s="26">
        <v>2</v>
      </c>
      <c r="AE64" s="27"/>
      <c r="AF64" s="27"/>
      <c r="AG64" s="27"/>
      <c r="AH64" s="27"/>
      <c r="AI64" s="27"/>
      <c r="AJ64" s="21">
        <f>SUM(F64+G64+H64+I64+K64+L64+M64+N64+P64+Q64+R64+S64+U64+V64+W64+X64+Z64+AA64+AB64+AC64+AE64+AF64+AG64+AH64)</f>
        <v>28</v>
      </c>
      <c r="AK64" s="46">
        <f>J64+O64+T64+Y64+AD64+AI64</f>
        <v>2</v>
      </c>
      <c r="AL64" s="8"/>
      <c r="AM64" s="8"/>
    </row>
    <row r="65" spans="1:39" ht="20.100000000000001" customHeight="1">
      <c r="A65" s="37">
        <v>47</v>
      </c>
      <c r="B65" s="47" t="s">
        <v>80</v>
      </c>
      <c r="C65" s="48"/>
      <c r="D65" s="38">
        <v>3</v>
      </c>
      <c r="E65" s="38"/>
      <c r="F65" s="22"/>
      <c r="G65" s="22"/>
      <c r="H65" s="22"/>
      <c r="I65" s="22"/>
      <c r="J65" s="22"/>
      <c r="K65" s="23"/>
      <c r="L65" s="23"/>
      <c r="M65" s="23"/>
      <c r="N65" s="23"/>
      <c r="O65" s="23"/>
      <c r="P65" s="24"/>
      <c r="Q65" s="24"/>
      <c r="R65" s="49">
        <v>28</v>
      </c>
      <c r="S65" s="50"/>
      <c r="T65" s="49">
        <v>2</v>
      </c>
      <c r="U65" s="25"/>
      <c r="V65" s="25"/>
      <c r="W65" s="25"/>
      <c r="X65" s="25"/>
      <c r="Y65" s="25"/>
      <c r="Z65" s="26"/>
      <c r="AA65" s="26"/>
      <c r="AB65" s="26"/>
      <c r="AC65" s="26"/>
      <c r="AD65" s="26"/>
      <c r="AE65" s="27"/>
      <c r="AF65" s="27"/>
      <c r="AG65" s="27"/>
      <c r="AH65" s="27"/>
      <c r="AI65" s="27"/>
      <c r="AJ65" s="21">
        <f t="shared" ref="AJ65:AJ68" si="9">SUM(F65+G65+H65+I65+K65+L65+M65+N65+P65+Q65+R65+S65+U65+V65+W65+X65+Z65+AA65+AB65+AC65+AE65+AF65+AG65+AH65)</f>
        <v>28</v>
      </c>
      <c r="AK65" s="46">
        <f t="shared" ref="AK65:AK68" si="10">J65+O65+T65+Y65+AD65+AI65</f>
        <v>2</v>
      </c>
      <c r="AL65" s="8"/>
      <c r="AM65" s="8"/>
    </row>
    <row r="66" spans="1:39" ht="20.100000000000001" customHeight="1">
      <c r="A66" s="19">
        <v>48</v>
      </c>
      <c r="B66" s="47" t="s">
        <v>81</v>
      </c>
      <c r="C66" s="48"/>
      <c r="D66" s="38">
        <v>4</v>
      </c>
      <c r="E66" s="38"/>
      <c r="F66" s="22"/>
      <c r="G66" s="22"/>
      <c r="H66" s="22"/>
      <c r="I66" s="22"/>
      <c r="J66" s="22"/>
      <c r="K66" s="23"/>
      <c r="L66" s="23"/>
      <c r="M66" s="23"/>
      <c r="N66" s="23"/>
      <c r="O66" s="23"/>
      <c r="P66" s="24"/>
      <c r="Q66" s="24"/>
      <c r="R66" s="24"/>
      <c r="S66" s="24"/>
      <c r="T66" s="24"/>
      <c r="U66" s="25"/>
      <c r="V66" s="40"/>
      <c r="W66" s="40">
        <v>28</v>
      </c>
      <c r="X66" s="40"/>
      <c r="Y66" s="40">
        <v>2</v>
      </c>
      <c r="Z66" s="26"/>
      <c r="AA66" s="26"/>
      <c r="AB66" s="26"/>
      <c r="AC66" s="26"/>
      <c r="AD66" s="26"/>
      <c r="AE66" s="27"/>
      <c r="AF66" s="27"/>
      <c r="AG66" s="27"/>
      <c r="AH66" s="27"/>
      <c r="AI66" s="27"/>
      <c r="AJ66" s="21">
        <f t="shared" si="9"/>
        <v>28</v>
      </c>
      <c r="AK66" s="46">
        <f t="shared" si="10"/>
        <v>2</v>
      </c>
      <c r="AL66" s="8"/>
      <c r="AM66" s="8"/>
    </row>
    <row r="67" spans="1:39" ht="20.100000000000001" customHeight="1">
      <c r="A67" s="37">
        <v>49</v>
      </c>
      <c r="B67" s="47" t="s">
        <v>82</v>
      </c>
      <c r="C67" s="48"/>
      <c r="D67" s="38">
        <v>5</v>
      </c>
      <c r="E67" s="38"/>
      <c r="F67" s="22"/>
      <c r="G67" s="22"/>
      <c r="H67" s="22"/>
      <c r="I67" s="22"/>
      <c r="J67" s="22"/>
      <c r="K67" s="23"/>
      <c r="L67" s="23"/>
      <c r="M67" s="23"/>
      <c r="N67" s="23"/>
      <c r="O67" s="23"/>
      <c r="P67" s="24"/>
      <c r="Q67" s="50"/>
      <c r="R67" s="24"/>
      <c r="S67" s="24"/>
      <c r="T67" s="24"/>
      <c r="U67" s="25"/>
      <c r="V67" s="25"/>
      <c r="W67" s="25"/>
      <c r="X67" s="25"/>
      <c r="Y67" s="25"/>
      <c r="Z67" s="26"/>
      <c r="AA67" s="26"/>
      <c r="AB67" s="26">
        <v>28</v>
      </c>
      <c r="AC67" s="26"/>
      <c r="AD67" s="26">
        <v>2</v>
      </c>
      <c r="AE67" s="27"/>
      <c r="AF67" s="27"/>
      <c r="AG67" s="27"/>
      <c r="AH67" s="27"/>
      <c r="AI67" s="27"/>
      <c r="AJ67" s="21">
        <f t="shared" si="9"/>
        <v>28</v>
      </c>
      <c r="AK67" s="46">
        <f t="shared" si="10"/>
        <v>2</v>
      </c>
      <c r="AL67" s="8"/>
      <c r="AM67" s="8"/>
    </row>
    <row r="68" spans="1:39" ht="20.100000000000001" customHeight="1">
      <c r="A68" s="19">
        <v>50</v>
      </c>
      <c r="B68" s="47" t="s">
        <v>83</v>
      </c>
      <c r="C68" s="48"/>
      <c r="D68" s="38">
        <v>6</v>
      </c>
      <c r="E68" s="38"/>
      <c r="F68" s="22"/>
      <c r="G68" s="22"/>
      <c r="H68" s="22"/>
      <c r="I68" s="22"/>
      <c r="J68" s="22"/>
      <c r="K68" s="23"/>
      <c r="L68" s="23"/>
      <c r="M68" s="23"/>
      <c r="N68" s="23"/>
      <c r="O68" s="23"/>
      <c r="P68" s="24"/>
      <c r="Q68" s="24"/>
      <c r="R68" s="24"/>
      <c r="S68" s="24"/>
      <c r="T68" s="24"/>
      <c r="U68" s="25"/>
      <c r="V68" s="25"/>
      <c r="W68" s="25"/>
      <c r="X68" s="25"/>
      <c r="Y68" s="25"/>
      <c r="Z68" s="26"/>
      <c r="AA68" s="26"/>
      <c r="AB68" s="26"/>
      <c r="AC68" s="26"/>
      <c r="AD68" s="26"/>
      <c r="AE68" s="27"/>
      <c r="AF68" s="27"/>
      <c r="AG68" s="27">
        <v>28</v>
      </c>
      <c r="AH68" s="27"/>
      <c r="AI68" s="27">
        <v>2</v>
      </c>
      <c r="AJ68" s="21">
        <f t="shared" si="9"/>
        <v>28</v>
      </c>
      <c r="AK68" s="46">
        <f t="shared" si="10"/>
        <v>2</v>
      </c>
      <c r="AL68" s="8"/>
      <c r="AM68" s="8"/>
    </row>
    <row r="69" spans="1:39" ht="20.100000000000001" customHeight="1">
      <c r="A69" s="69" t="s">
        <v>42</v>
      </c>
      <c r="B69" s="70"/>
      <c r="C69" s="45"/>
      <c r="D69" s="45"/>
      <c r="E69" s="45"/>
      <c r="F69" s="34">
        <f t="shared" ref="F69:AK69" si="11">SUM(F64:F68)</f>
        <v>0</v>
      </c>
      <c r="G69" s="34">
        <f t="shared" si="11"/>
        <v>0</v>
      </c>
      <c r="H69" s="34">
        <f t="shared" si="11"/>
        <v>0</v>
      </c>
      <c r="I69" s="34">
        <f t="shared" si="11"/>
        <v>0</v>
      </c>
      <c r="J69" s="11">
        <f t="shared" si="11"/>
        <v>0</v>
      </c>
      <c r="K69" s="34">
        <f t="shared" si="11"/>
        <v>0</v>
      </c>
      <c r="L69" s="34">
        <f t="shared" si="11"/>
        <v>0</v>
      </c>
      <c r="M69" s="34">
        <f t="shared" si="11"/>
        <v>0</v>
      </c>
      <c r="N69" s="34">
        <f t="shared" si="11"/>
        <v>0</v>
      </c>
      <c r="O69" s="11">
        <f t="shared" si="11"/>
        <v>0</v>
      </c>
      <c r="P69" s="34">
        <f t="shared" si="11"/>
        <v>0</v>
      </c>
      <c r="Q69" s="34">
        <f t="shared" si="11"/>
        <v>0</v>
      </c>
      <c r="R69" s="34">
        <f t="shared" si="11"/>
        <v>28</v>
      </c>
      <c r="S69" s="34">
        <f t="shared" si="11"/>
        <v>0</v>
      </c>
      <c r="T69" s="11">
        <f t="shared" si="11"/>
        <v>2</v>
      </c>
      <c r="U69" s="34">
        <f t="shared" si="11"/>
        <v>0</v>
      </c>
      <c r="V69" s="34">
        <f t="shared" si="11"/>
        <v>0</v>
      </c>
      <c r="W69" s="34">
        <f t="shared" si="11"/>
        <v>28</v>
      </c>
      <c r="X69" s="34">
        <f t="shared" si="11"/>
        <v>0</v>
      </c>
      <c r="Y69" s="11">
        <f t="shared" si="11"/>
        <v>2</v>
      </c>
      <c r="Z69" s="34">
        <f t="shared" si="11"/>
        <v>0</v>
      </c>
      <c r="AA69" s="34">
        <f t="shared" si="11"/>
        <v>0</v>
      </c>
      <c r="AB69" s="34">
        <f t="shared" si="11"/>
        <v>56</v>
      </c>
      <c r="AC69" s="34">
        <f t="shared" si="11"/>
        <v>0</v>
      </c>
      <c r="AD69" s="11">
        <f t="shared" si="11"/>
        <v>4</v>
      </c>
      <c r="AE69" s="34">
        <f t="shared" si="11"/>
        <v>0</v>
      </c>
      <c r="AF69" s="34">
        <f t="shared" si="11"/>
        <v>0</v>
      </c>
      <c r="AG69" s="34">
        <f t="shared" si="11"/>
        <v>28</v>
      </c>
      <c r="AH69" s="34">
        <f t="shared" si="11"/>
        <v>0</v>
      </c>
      <c r="AI69" s="11">
        <f t="shared" si="11"/>
        <v>2</v>
      </c>
      <c r="AJ69" s="34">
        <f t="shared" si="11"/>
        <v>140</v>
      </c>
      <c r="AK69" s="41">
        <f t="shared" si="11"/>
        <v>10</v>
      </c>
      <c r="AL69" s="8"/>
      <c r="AM69" s="8"/>
    </row>
    <row r="70" spans="1:39" ht="20.100000000000001" customHeight="1">
      <c r="A70" s="71" t="s">
        <v>84</v>
      </c>
      <c r="B70" s="72"/>
      <c r="C70" s="51"/>
      <c r="D70" s="51"/>
      <c r="E70" s="51"/>
      <c r="F70" s="52">
        <f>SUM(F26+F40+F62+F69)</f>
        <v>28</v>
      </c>
      <c r="G70" s="52">
        <f>SUM(G26+G40+G62+G69)</f>
        <v>14</v>
      </c>
      <c r="H70" s="52">
        <f>SUM(H26+H40+H62+H69)</f>
        <v>196</v>
      </c>
      <c r="I70" s="52">
        <f>SUM(I26+I40+I62+I69)</f>
        <v>0</v>
      </c>
      <c r="J70" s="48">
        <f>SUM(J26+J40+J62+J69)</f>
        <v>29</v>
      </c>
      <c r="K70" s="52">
        <f>SUM(K26+K40+K62+K69)</f>
        <v>14</v>
      </c>
      <c r="L70" s="52">
        <f>SUM(L26+L40+L62+L69)</f>
        <v>28</v>
      </c>
      <c r="M70" s="52">
        <f>SUM(M26+M40+M62+M69)</f>
        <v>182</v>
      </c>
      <c r="N70" s="52">
        <f>SUM(N26+N40+N62+N69)</f>
        <v>0</v>
      </c>
      <c r="O70" s="48">
        <f>SUM(O26+O40+O62+O69)</f>
        <v>31</v>
      </c>
      <c r="P70" s="52">
        <f>SUM(P26+P40+P62+P69)</f>
        <v>42</v>
      </c>
      <c r="Q70" s="52">
        <f>SUM(Q26+Q40+Q62+Q69)</f>
        <v>0</v>
      </c>
      <c r="R70" s="52">
        <f>SUM(R26+R40+R62+R69)</f>
        <v>210</v>
      </c>
      <c r="S70" s="52">
        <f>SUM(S26+S40+S62+S69)</f>
        <v>0</v>
      </c>
      <c r="T70" s="48">
        <f>SUM(T26+T40+T62+T69)</f>
        <v>29</v>
      </c>
      <c r="U70" s="52">
        <f>SUM(U26+U40+U62+U69)</f>
        <v>28</v>
      </c>
      <c r="V70" s="52">
        <f>SUM(V26+V40+V62+V69)</f>
        <v>0</v>
      </c>
      <c r="W70" s="52">
        <f>SUM(W26+W40+W62+W69)</f>
        <v>224</v>
      </c>
      <c r="X70" s="52">
        <f>SUM(X26+X40+X62+X69)</f>
        <v>0</v>
      </c>
      <c r="Y70" s="48">
        <f>SUM(Y26+Y40+Y62+Y69)</f>
        <v>31</v>
      </c>
      <c r="Z70" s="52">
        <f>SUM(Z26+Z40+Z62+Z69)</f>
        <v>28</v>
      </c>
      <c r="AA70" s="52">
        <f>SUM(AA26+AA40+AA62+AA69)</f>
        <v>0</v>
      </c>
      <c r="AB70" s="52">
        <f>SUM(AB26+AB40+AB62+AB69)</f>
        <v>154</v>
      </c>
      <c r="AC70" s="52">
        <f>SUM(AC26+AC40+AC62+AC69)</f>
        <v>28</v>
      </c>
      <c r="AD70" s="48">
        <f>SUM(AD26+AD40+AD62+AD69)</f>
        <v>31</v>
      </c>
      <c r="AE70" s="52">
        <f>SUM(AE26+AE40+AE62+AE69)</f>
        <v>28</v>
      </c>
      <c r="AF70" s="52">
        <f>SUM(AF26+AF40+AF62+AF69)</f>
        <v>0</v>
      </c>
      <c r="AG70" s="52">
        <f>SUM(AG26+AG40+AG62+AG69)</f>
        <v>70</v>
      </c>
      <c r="AH70" s="52">
        <f>SUM(AH26+AH40+AH62+AH69)</f>
        <v>28</v>
      </c>
      <c r="AI70" s="48">
        <f>SUM(AI26+AI40+AI62+AI69)</f>
        <v>29</v>
      </c>
      <c r="AJ70" s="52">
        <f>SUM(AJ26+AJ40+AJ62+AJ69)</f>
        <v>1302</v>
      </c>
      <c r="AK70" s="53">
        <f>SUM(AK26+AK40+AK62+AK69)</f>
        <v>180</v>
      </c>
      <c r="AL70" s="8"/>
      <c r="AM70" s="8"/>
    </row>
    <row r="71" spans="1:39" ht="20.100000000000001" customHeight="1" thickBot="1">
      <c r="A71" s="63" t="s">
        <v>85</v>
      </c>
      <c r="B71" s="64"/>
      <c r="C71" s="54"/>
      <c r="D71" s="54"/>
      <c r="E71" s="54"/>
      <c r="F71" s="65">
        <f>SUM(F70:I70)</f>
        <v>238</v>
      </c>
      <c r="G71" s="65"/>
      <c r="H71" s="65"/>
      <c r="I71" s="65"/>
      <c r="J71" s="55"/>
      <c r="K71" s="65">
        <f>SUM(K70:N70)</f>
        <v>224</v>
      </c>
      <c r="L71" s="65"/>
      <c r="M71" s="65"/>
      <c r="N71" s="65"/>
      <c r="O71" s="55"/>
      <c r="P71" s="65">
        <f>SUM(P70:S70)</f>
        <v>252</v>
      </c>
      <c r="Q71" s="65"/>
      <c r="R71" s="65"/>
      <c r="S71" s="65"/>
      <c r="T71" s="55"/>
      <c r="U71" s="65">
        <f>SUM(U70:X70)</f>
        <v>252</v>
      </c>
      <c r="V71" s="65"/>
      <c r="W71" s="65"/>
      <c r="X71" s="65"/>
      <c r="Y71" s="55"/>
      <c r="Z71" s="65">
        <f>SUM(Z70:AC70)</f>
        <v>210</v>
      </c>
      <c r="AA71" s="65"/>
      <c r="AB71" s="65"/>
      <c r="AC71" s="65"/>
      <c r="AD71" s="55"/>
      <c r="AE71" s="65">
        <f>SUM(AE70:AH70)</f>
        <v>126</v>
      </c>
      <c r="AF71" s="65"/>
      <c r="AG71" s="65"/>
      <c r="AH71" s="65"/>
      <c r="AI71" s="56"/>
      <c r="AJ71" s="56"/>
      <c r="AK71" s="57"/>
      <c r="AL71" s="8"/>
      <c r="AM71" s="8"/>
    </row>
    <row r="72" spans="1:39" ht="20.100000000000001" customHeight="1">
      <c r="A72" s="4"/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8"/>
      <c r="AG72" s="8"/>
      <c r="AH72" s="8"/>
      <c r="AI72" s="8"/>
      <c r="AJ72" s="8"/>
      <c r="AK72" s="8"/>
      <c r="AL72" s="8"/>
      <c r="AM72" s="8"/>
    </row>
    <row r="73" spans="1:39" ht="20.100000000000001" customHeight="1">
      <c r="A73" s="4"/>
      <c r="B73" s="3" t="s">
        <v>86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</row>
    <row r="74" spans="1:39" ht="20.100000000000001" customHeight="1">
      <c r="A74" s="4"/>
      <c r="B74" s="58" t="s">
        <v>87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ht="20.100000000000001" customHeight="1">
      <c r="A75" s="4"/>
      <c r="B75" s="3" t="s">
        <v>88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</row>
    <row r="76" spans="1:39" ht="20.100000000000001" customHeight="1">
      <c r="A76" s="4"/>
      <c r="B76" s="4" t="s">
        <v>89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</row>
    <row r="77" spans="1:39" ht="20.100000000000001" customHeight="1">
      <c r="A77" s="4"/>
      <c r="B77" s="3" t="s">
        <v>90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</row>
    <row r="78" spans="1:39" ht="15" customHeight="1">
      <c r="B78" s="2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</row>
    <row r="79" spans="1:39" ht="15" customHeight="1">
      <c r="B79" s="2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</row>
    <row r="80" spans="1:39">
      <c r="B80" s="2"/>
    </row>
  </sheetData>
  <sheetProtection selectLockedCells="1" selectUnlockedCells="1"/>
  <mergeCells count="34">
    <mergeCell ref="A1:AK1"/>
    <mergeCell ref="A8:A10"/>
    <mergeCell ref="U9:Y9"/>
    <mergeCell ref="P8:Y8"/>
    <mergeCell ref="A7:E7"/>
    <mergeCell ref="F7:AK7"/>
    <mergeCell ref="F8:O8"/>
    <mergeCell ref="Z9:AD9"/>
    <mergeCell ref="P9:T9"/>
    <mergeCell ref="B8:B10"/>
    <mergeCell ref="C8:E9"/>
    <mergeCell ref="A28:AK28"/>
    <mergeCell ref="AJ8:AJ10"/>
    <mergeCell ref="AK8:AK10"/>
    <mergeCell ref="Z8:AI8"/>
    <mergeCell ref="AE9:AI9"/>
    <mergeCell ref="K9:O9"/>
    <mergeCell ref="F9:J9"/>
    <mergeCell ref="A27:AK27"/>
    <mergeCell ref="A11:AK11"/>
    <mergeCell ref="A26:B26"/>
    <mergeCell ref="A41:AK41"/>
    <mergeCell ref="A40:B40"/>
    <mergeCell ref="A70:B70"/>
    <mergeCell ref="A69:B69"/>
    <mergeCell ref="A62:B62"/>
    <mergeCell ref="A63:AK63"/>
    <mergeCell ref="A71:B71"/>
    <mergeCell ref="AE71:AH71"/>
    <mergeCell ref="F71:I71"/>
    <mergeCell ref="K71:N71"/>
    <mergeCell ref="P71:S71"/>
    <mergeCell ref="U71:X71"/>
    <mergeCell ref="Z71:AC71"/>
  </mergeCells>
  <phoneticPr fontId="1" type="noConversion"/>
  <pageMargins left="0.7" right="0.7" top="0.75" bottom="0.75" header="0.51180555555555551" footer="0.51180555555555551"/>
  <pageSetup paperSize="8" scale="67" firstPageNumber="0" fitToWidth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97ec8c9-28cc-4886-8b17-bda15eea0f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21FFEEB86DE24498D2D40DB267525A" ma:contentTypeVersion="14" ma:contentTypeDescription="Create a new document." ma:contentTypeScope="" ma:versionID="522c354edd40f2adb709bf910b718132">
  <xsd:schema xmlns:xsd="http://www.w3.org/2001/XMLSchema" xmlns:xs="http://www.w3.org/2001/XMLSchema" xmlns:p="http://schemas.microsoft.com/office/2006/metadata/properties" xmlns:ns3="f97ec8c9-28cc-4886-8b17-bda15eea0f81" xmlns:ns4="7eb4246f-6093-4b72-99d1-97353ffa84fb" targetNamespace="http://schemas.microsoft.com/office/2006/metadata/properties" ma:root="true" ma:fieldsID="c90201234d8303de771b7bb07fb3e675" ns3:_="" ns4:_="">
    <xsd:import namespace="f97ec8c9-28cc-4886-8b17-bda15eea0f81"/>
    <xsd:import namespace="7eb4246f-6093-4b72-99d1-97353ffa84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7ec8c9-28cc-4886-8b17-bda15eea0f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4246f-6093-4b72-99d1-97353ffa84f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5B1D2C-895C-4AD7-A0E8-26E061A490E8}"/>
</file>

<file path=customXml/itemProps2.xml><?xml version="1.0" encoding="utf-8"?>
<ds:datastoreItem xmlns:ds="http://schemas.openxmlformats.org/officeDocument/2006/customXml" ds:itemID="{D7579596-B9E8-4C11-9CC7-C55A19C6E988}"/>
</file>

<file path=customXml/itemProps3.xml><?xml version="1.0" encoding="utf-8"?>
<ds:datastoreItem xmlns:ds="http://schemas.openxmlformats.org/officeDocument/2006/customXml" ds:itemID="{F2D891C1-22B2-4EB2-879B-C4625316DC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I.Kepka</dc:creator>
  <cp:keywords/>
  <dc:description/>
  <cp:lastModifiedBy>Grzegorz Kotłowski</cp:lastModifiedBy>
  <cp:revision/>
  <dcterms:created xsi:type="dcterms:W3CDTF">2016-06-01T09:17:58Z</dcterms:created>
  <dcterms:modified xsi:type="dcterms:W3CDTF">2023-02-13T11:07:32Z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0x010100A121FFEEB86DE24498D2D40DB267525A</vt:lpwstr>
  </property>
</Properties>
</file>